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bm.datakvalitet.net/webdav/"/>
    </mc:Choice>
  </mc:AlternateContent>
  <xr:revisionPtr revIDLastSave="0" documentId="13_ncr:1_{BB1AC86C-3629-4788-B5C3-81F60700C085}" xr6:coauthVersionLast="47" xr6:coauthVersionMax="47" xr10:uidLastSave="{00000000-0000-0000-0000-000000000000}"/>
  <bookViews>
    <workbookView xWindow="13185" yWindow="165" windowWidth="37590" windowHeight="15105" activeTab="5" xr2:uid="{00000000-000D-0000-FFFF-FFFF00000000}"/>
  </bookViews>
  <sheets>
    <sheet name="Oversikt" sheetId="11" r:id="rId1"/>
    <sheet name="Risikotabell" sheetId="8" r:id="rId2"/>
    <sheet name="Formler" sheetId="12" r:id="rId3"/>
    <sheet name="Risikomatrise" sheetId="9" r:id="rId4"/>
    <sheet name="ROS-analyse" sheetId="10" r:id="rId5"/>
    <sheet name="Handlingsplan" sheetId="13" r:id="rId6"/>
  </sheets>
  <definedNames>
    <definedName name="serie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0" l="1"/>
  <c r="R18" i="10"/>
  <c r="P18" i="10"/>
</calcChain>
</file>

<file path=xl/sharedStrings.xml><?xml version="1.0" encoding="utf-8"?>
<sst xmlns="http://schemas.openxmlformats.org/spreadsheetml/2006/main" count="395" uniqueCount="225">
  <si>
    <t>Risiko</t>
  </si>
  <si>
    <t>Sannsynlighet</t>
  </si>
  <si>
    <t>Nivå</t>
  </si>
  <si>
    <t>Beskrivelse</t>
  </si>
  <si>
    <t>Veiledning</t>
  </si>
  <si>
    <t>Det er svært lite sannsynlig at hendelsen vil inntreffe</t>
  </si>
  <si>
    <t>Det er moderat sannsynlighet for at hendelsen vil inntreffe</t>
  </si>
  <si>
    <t>Det er høy sannsynlighet for at hendelsen vil inntreffe</t>
  </si>
  <si>
    <t>Uønsket hendelse forventes å inntreffe en eller flere ganger i løpet av kommende år og/eller det  er kjente alvorlige  sårbarheter.</t>
  </si>
  <si>
    <t xml:space="preserve">  Konsekvens</t>
  </si>
  <si>
    <t xml:space="preserve">Nivå </t>
  </si>
  <si>
    <t>Det er svært høy sannsynlighet for at hendelsen vil inntreffe</t>
  </si>
  <si>
    <t>Det er liten sannsynlighet for at hendelsen vil inntreffe</t>
  </si>
  <si>
    <t>Uønsket hendelse kan forventes å inntreffe  sjeldnere enn hvert 10. år (og/eller ingen kjente sårbarheter).</t>
  </si>
  <si>
    <t>Uønsket hendelse kan forventes å inntreffe en eller flere ganger i løpet av ett til fem år (og/eller kjente mindre alvorlige sårbarheter).</t>
  </si>
  <si>
    <t>Uønsket hendelse kan forventes å inntreffe en eller flere ganger i løpet av de neste fem til ti år (og/eller få eller ingen kjente sårbarheter).</t>
  </si>
  <si>
    <t>Uønsket hendelse kan inntreffe i løpet av kommende år og /eller det er kjente alvorlige sårbarheter</t>
  </si>
  <si>
    <t>Sikkerhet</t>
  </si>
  <si>
    <t>Helse</t>
  </si>
  <si>
    <t>Miljø</t>
  </si>
  <si>
    <t>Ufarlig</t>
  </si>
  <si>
    <t>En viss fare</t>
  </si>
  <si>
    <t>Farlig</t>
  </si>
  <si>
    <t>Kritisk</t>
  </si>
  <si>
    <t>Katastrofalt</t>
  </si>
  <si>
    <t>Flere døde</t>
  </si>
  <si>
    <t>1 dødsfall og/eller flere alvorlig fysisk skadet</t>
  </si>
  <si>
    <t>Alvorlig fysisk eller psykisk skade</t>
  </si>
  <si>
    <t>Ingen fysiske eller psykiske skader</t>
  </si>
  <si>
    <t>Flere ansatte med livsvarige helseproblemer</t>
  </si>
  <si>
    <t>Flere ansatte med midlertidige helseproblemer</t>
  </si>
  <si>
    <t>Definert heleproblem hos en ansatt</t>
  </si>
  <si>
    <t>Ingen helseproblemer hos ansatt</t>
  </si>
  <si>
    <t xml:space="preserve">Miljøtrussel/-skade mot skole/båt, og omrkringliggende miljø </t>
  </si>
  <si>
    <t>Miljøtrussel/-skade mot skole/båt</t>
  </si>
  <si>
    <t>Miljøtrussel/-skade innenfor begrenset område på skole/båt</t>
  </si>
  <si>
    <t>Mulighet for negativ miljøpåvirkning på skole/båt</t>
  </si>
  <si>
    <t>Ingen fare for mulig negativ miljøpåvirkning</t>
  </si>
  <si>
    <t>FOREBYGGENDE TILTAK</t>
  </si>
  <si>
    <t>Tiltak (barrierer) for å minske sannsynligheten for at en uønske hendelse oppstår</t>
  </si>
  <si>
    <t>SKADEBEGRENSENDE-/KONSEKVENSREDUSERENDE TILTAK</t>
  </si>
  <si>
    <t>Tiltak (barrierer) for å minske konsekvensene for en uønsket hendelse</t>
  </si>
  <si>
    <t>RESTRISIKO</t>
  </si>
  <si>
    <t>RESTERENDE SANNSYNLIGHET</t>
  </si>
  <si>
    <t>RESTERENDE KONSEKVENS</t>
  </si>
  <si>
    <r>
      <t xml:space="preserve">Sannsynligheten for at en uønsket hendelse inntreffer </t>
    </r>
    <r>
      <rPr>
        <b/>
        <sz val="11"/>
        <color theme="1"/>
        <rFont val="Calibri"/>
        <family val="2"/>
        <scheme val="minor"/>
      </rPr>
      <t>etter</t>
    </r>
    <r>
      <rPr>
        <sz val="11"/>
        <color theme="1"/>
        <rFont val="Calibri"/>
        <family val="2"/>
        <scheme val="minor"/>
      </rPr>
      <t xml:space="preserve"> at forebyggende tiltak er satt i verk.</t>
    </r>
  </si>
  <si>
    <t>1-Opprinnelig sannsynlighet = P(før)</t>
  </si>
  <si>
    <t>3-Typiske verdier: 1) Svake tiltak R=10-30% 2) Middels tiltak R=40-60 %, 3) Sterke tiltak R=70-90%</t>
  </si>
  <si>
    <t>2-Vurder effekt av tiltak (R) - 0 % = Ingen effekt, 100 % = Fullstendig eliminering av risiko</t>
  </si>
  <si>
    <t>4-Beregn resterende sannsynlighet = P (rest)</t>
  </si>
  <si>
    <t>Resterende sannsynlighet av rundes til næremste verdi i riskomatrisen (1-5)</t>
  </si>
  <si>
    <t>Tiltaksstyrke</t>
  </si>
  <si>
    <t>Beregning</t>
  </si>
  <si>
    <t>Resterende sannsynlighet</t>
  </si>
  <si>
    <t>Ingen tiltak</t>
  </si>
  <si>
    <t>Svake tiltak</t>
  </si>
  <si>
    <t>Middels tiltak</t>
  </si>
  <si>
    <t>Sterke tiltak</t>
  </si>
  <si>
    <t>Effektivitet (R)</t>
  </si>
  <si>
    <r>
      <t>Resterende konsekvens</t>
    </r>
    <r>
      <rPr>
        <sz val="11"/>
        <color theme="1"/>
        <rFont val="Calibri"/>
        <family val="2"/>
        <scheme val="minor"/>
      </rPr>
      <t xml:space="preserve"> er den </t>
    </r>
    <r>
      <rPr>
        <b/>
        <sz val="11"/>
        <color theme="1"/>
        <rFont val="Calibri"/>
        <family val="2"/>
        <scheme val="minor"/>
      </rPr>
      <t>gjenværende alvorlighetsgraden</t>
    </r>
    <r>
      <rPr>
        <sz val="11"/>
        <color theme="1"/>
        <rFont val="Calibri"/>
        <family val="2"/>
        <scheme val="minor"/>
      </rPr>
      <t xml:space="preserve"> av en hendelse etter at risikoreduserende tiltak er implementert</t>
    </r>
  </si>
  <si>
    <t>RC= Konsekvensreduksjonsfaktor (effektiviteten av tiltakene, uttrykt som en prosentandel)</t>
  </si>
  <si>
    <t>RC​ varierer avhengig av tiltakets effektivitet:</t>
  </si>
  <si>
    <r>
      <t>Svake tiltak</t>
    </r>
    <r>
      <rPr>
        <sz val="11"/>
        <color theme="1"/>
        <rFont val="Calibri"/>
        <family val="2"/>
        <scheme val="minor"/>
      </rPr>
      <t>: RC=10−30%</t>
    </r>
  </si>
  <si>
    <r>
      <t>Middels tiltak</t>
    </r>
    <r>
      <rPr>
        <sz val="11"/>
        <color theme="1"/>
        <rFont val="Calibri"/>
        <family val="2"/>
        <scheme val="minor"/>
      </rPr>
      <t>: RC=40−60%</t>
    </r>
  </si>
  <si>
    <r>
      <t>Sterke tiltak</t>
    </r>
    <r>
      <rPr>
        <sz val="11"/>
        <color theme="1"/>
        <rFont val="Calibri"/>
        <family val="2"/>
        <scheme val="minor"/>
      </rPr>
      <t>: RC=70−90%</t>
    </r>
  </si>
  <si>
    <t>Resterende konsekvens</t>
  </si>
  <si>
    <t>Effektivitet (RC​)</t>
  </si>
  <si>
    <t>4×(1−0)=4</t>
  </si>
  <si>
    <t>4×(1−0.2)=3.2</t>
  </si>
  <si>
    <t>4×(1−0.5)=2</t>
  </si>
  <si>
    <t>4×(1−0.8)=0.8</t>
  </si>
  <si>
    <t>3×(1−0)=3</t>
  </si>
  <si>
    <t>3×(1−0.2)=2.4</t>
  </si>
  <si>
    <t>3×(1−0.5)=1.5</t>
  </si>
  <si>
    <t>3×(1−0.8)=0.6</t>
  </si>
  <si>
    <t>Opprinnelig Risiko: R(før)=P(før)*C(før)</t>
  </si>
  <si>
    <t>Resterende Konsekvens: C(rest)=C(før)*(1-RC)</t>
  </si>
  <si>
    <t>Restrisiko: R(rest)=P(rest)*C(rest)</t>
  </si>
  <si>
    <t>Konsekvens</t>
  </si>
  <si>
    <t>SANNSYNLIGHET</t>
  </si>
  <si>
    <t>KONSEKVENS       -----------&gt;</t>
  </si>
  <si>
    <t>HØY</t>
  </si>
  <si>
    <t>MODERAT</t>
  </si>
  <si>
    <t>LITEN</t>
  </si>
  <si>
    <t>SVÆRT LITEN</t>
  </si>
  <si>
    <t>UBETYDELIG</t>
  </si>
  <si>
    <t>ALVORLIG</t>
  </si>
  <si>
    <t>KATASTROFAL</t>
  </si>
  <si>
    <t>SVÆRT HØY</t>
  </si>
  <si>
    <t>MODERAT (5)</t>
  </si>
  <si>
    <t>MODERAT (10)</t>
  </si>
  <si>
    <t>MODERAT (8)</t>
  </si>
  <si>
    <t>MODERAT (6)</t>
  </si>
  <si>
    <t>MODERAT (9)</t>
  </si>
  <si>
    <t>LAV (4)</t>
  </si>
  <si>
    <t>LAV (3)</t>
  </si>
  <si>
    <t>LAV (2)</t>
  </si>
  <si>
    <t>LAV (1)</t>
  </si>
  <si>
    <t>LAV(3)</t>
  </si>
  <si>
    <t>KATASTROFAL (25)</t>
  </si>
  <si>
    <t>HØY (15)</t>
  </si>
  <si>
    <t>HØY (20)</t>
  </si>
  <si>
    <t>HØY (12)</t>
  </si>
  <si>
    <t>HØY (16)</t>
  </si>
  <si>
    <t>"KILLER-KRITERIUM"/"SHOW-STOPPER"</t>
  </si>
  <si>
    <t>For sikkerhet og helse aksepteres ikke konsekvensnivå over 2, uavhengig av sannsynlighetsverdi</t>
  </si>
  <si>
    <t>Skolens overordnede risikovillighet for Sikkerhet og Helse</t>
  </si>
  <si>
    <t>For miljø ligger risikovilligheten noe høyere. Risikonivå 3 aksepteres, men kun paret med sannsynlighet 1-2</t>
  </si>
  <si>
    <t>Få, mindre alvorlige, fysiske/psykiske skader</t>
  </si>
  <si>
    <t>Mulighet for påført mindre helseproblem hos ansatt, av midlertidig varighet</t>
  </si>
  <si>
    <t>Risikomoment</t>
  </si>
  <si>
    <t>Beskriv funnet risiko</t>
  </si>
  <si>
    <t>Velg et av områdene</t>
  </si>
  <si>
    <t>Sannsynlighet fra</t>
  </si>
  <si>
    <t>Risikotabell</t>
  </si>
  <si>
    <t>Konsekvens fra</t>
  </si>
  <si>
    <t>SUM D*E</t>
  </si>
  <si>
    <t>Sjekk linje for risikovillighet</t>
  </si>
  <si>
    <t>i fanen Risikotabell</t>
  </si>
  <si>
    <t>STEG 1: FYLL INN MATRISEN NEDENFOR</t>
  </si>
  <si>
    <t>Hvis JA, så er Risiko OK</t>
  </si>
  <si>
    <t>Hvis NEI, forstsett til høyre</t>
  </si>
  <si>
    <t>Beskriv Sannsynlighetsreduserende</t>
  </si>
  <si>
    <t>Tiltak. Hvis ikke finnes, behold</t>
  </si>
  <si>
    <t>sannsynligheten du har</t>
  </si>
  <si>
    <t>Legg inn tiltak som reduserer Sannsynlighet</t>
  </si>
  <si>
    <t xml:space="preserve">Etimert Effekt av </t>
  </si>
  <si>
    <t>Tiltaktet i %</t>
  </si>
  <si>
    <t>(Se utregning)</t>
  </si>
  <si>
    <t>Legg inn prosent</t>
  </si>
  <si>
    <t>Regn ut</t>
  </si>
  <si>
    <t>Beregn</t>
  </si>
  <si>
    <t>Resterende</t>
  </si>
  <si>
    <t>Beskriv Konsekvensreduserende</t>
  </si>
  <si>
    <t>konsekvensen du har</t>
  </si>
  <si>
    <t>Estimert Effekt av</t>
  </si>
  <si>
    <t>Tiltaket i %</t>
  </si>
  <si>
    <t>Restrisiko</t>
  </si>
  <si>
    <t>EKSEMPLER</t>
  </si>
  <si>
    <t>(Fjern Eksempler ved innlevering)</t>
  </si>
  <si>
    <t>Store oljelekkase i motor.</t>
  </si>
  <si>
    <t>Stor risiko for sprut av varm olje i ansikt på motormann</t>
  </si>
  <si>
    <t>NEI</t>
  </si>
  <si>
    <t>Reparere Oljelekkasjen via Fagpersonell</t>
  </si>
  <si>
    <t>AVRUNDET</t>
  </si>
  <si>
    <t>Ingen motormenn får lov å arbeide</t>
  </si>
  <si>
    <t>inntil motoren er utbedret</t>
  </si>
  <si>
    <t>C(rest)​=C(før)r​×(1−RC​)</t>
  </si>
  <si>
    <t>P(rest) = P(før) * (1-RP)</t>
  </si>
  <si>
    <t>R(rest)​=P(rest)​×C(rest)​</t>
  </si>
  <si>
    <t>RISIKOMATRISE FOR MILJØ</t>
  </si>
  <si>
    <t>RISIKOMATRISE FOR SIKKERHET/HELSE</t>
  </si>
  <si>
    <t>Oljelekkasje</t>
  </si>
  <si>
    <t>STEG 3: HANDLINGPLAN</t>
  </si>
  <si>
    <t>Opprinnelig Risiko</t>
  </si>
  <si>
    <t>EKSEMPEL</t>
  </si>
  <si>
    <t>Hvem utfører?</t>
  </si>
  <si>
    <t>Frist</t>
  </si>
  <si>
    <t>Oljelekkase/-sprut</t>
  </si>
  <si>
    <t>Torgersen bestiller Pedersens Oljeservice</t>
  </si>
  <si>
    <t xml:space="preserve">Borge informerer alle elever, og </t>
  </si>
  <si>
    <t>aktuelle ansatte</t>
  </si>
  <si>
    <t>Sikkerhet/Helse/Miljø</t>
  </si>
  <si>
    <t>Omåde</t>
  </si>
  <si>
    <t xml:space="preserve">Opprinnelig </t>
  </si>
  <si>
    <t>Rektors Risikovillghet?</t>
  </si>
  <si>
    <t xml:space="preserve">Innenfor </t>
  </si>
  <si>
    <t>Estimert Kost</t>
  </si>
  <si>
    <t>Avrund</t>
  </si>
  <si>
    <t>Legg inn tiltak som reduserer</t>
  </si>
  <si>
    <t>Opprinnelig Risikomatrise, uten tydelig risikovillighet</t>
  </si>
  <si>
    <t>LEGG INN</t>
  </si>
  <si>
    <t>STEG 2: PLOTT INN RISIKO/RESTRISIKO I 5*5 RISIKOMATRISE (NB! BRUK RIKTIG RISIKOMATRISE!)</t>
  </si>
  <si>
    <t xml:space="preserve">Hva må gjøres </t>
  </si>
  <si>
    <t>Hva må gjøres</t>
  </si>
  <si>
    <t>C(rest)​=C(før)​×(1−RC​)</t>
  </si>
  <si>
    <t>C(før)​ = Opprinnelig konsekvens (før tiltak)</t>
  </si>
  <si>
    <t>C(rest)= Resterende konsekvens</t>
  </si>
  <si>
    <t>Resterende Sannsynlighet: P(rest)=P(før)*(1-RS)</t>
  </si>
  <si>
    <t>1 - RISIKOTABELL</t>
  </si>
  <si>
    <t>2-FORMLER</t>
  </si>
  <si>
    <t>RESTERENDE SANNSYNLIGHET, RESTERENDE KONSEKVENS, RESTRISIKO</t>
  </si>
  <si>
    <t>3-RISIKOMATRISE</t>
  </si>
  <si>
    <t>NIVÅKLASSIFISERING AV SANNSYNLIGHET OG KONSEKVENS INNENFOR SIKKERHET, HELSE, MILJØ</t>
  </si>
  <si>
    <t>REKTORS OVERORDNEDE RISIKOVILLIGHET INNENFOR SIKKERHET, HELSE, MILJØ</t>
  </si>
  <si>
    <t>4-ROS ANALYSE</t>
  </si>
  <si>
    <t>BEREGNING AV RISIKO I MATRISE</t>
  </si>
  <si>
    <t>PLOTTING AV RISIKO I MATRISE</t>
  </si>
  <si>
    <t>UTFYLLING AV HANDLINGSPLAN</t>
  </si>
  <si>
    <t>Estimert kost</t>
  </si>
  <si>
    <t>Kommentar</t>
  </si>
  <si>
    <t xml:space="preserve">Fall i sjøen </t>
  </si>
  <si>
    <t>1.Orientere og gi sikkerhetsbrief til elever ved ankomst til Davanger</t>
  </si>
  <si>
    <t>Maritime stillinger</t>
  </si>
  <si>
    <t>Kontinuerlig</t>
  </si>
  <si>
    <t>Tilstrebe bruk av hjelm og vest</t>
  </si>
  <si>
    <t>Avd.leder og Maritime Stillinger</t>
  </si>
  <si>
    <t>Umiddelbart</t>
  </si>
  <si>
    <t>Varmtarbeid</t>
  </si>
  <si>
    <t>1. Opplæring i sikkerhet ad varmt arbeid må gjennomføres</t>
  </si>
  <si>
    <t>A.leder bestiller kurs</t>
  </si>
  <si>
    <t>1. Branngele gjøres tilgjengelig</t>
  </si>
  <si>
    <t>KS-leder bestiller via Førstekonslent</t>
  </si>
  <si>
    <t>UTFØRT</t>
  </si>
  <si>
    <t>KS-leder bedt f.konsulent bestille inn primo juni</t>
  </si>
  <si>
    <t xml:space="preserve">2. Varmt arbeid må overvåkes </t>
  </si>
  <si>
    <t>2.F.hjelpsskrin oppdatert+tilgjengelig</t>
  </si>
  <si>
    <t>A.leder sjekker at ok</t>
  </si>
  <si>
    <t>3. 2 lærer - 1 kan kjøre til legevakt+vurdering</t>
  </si>
  <si>
    <t>Lærer nummer 2</t>
  </si>
  <si>
    <t>Bruk av kjemikalier og løsemidler</t>
  </si>
  <si>
    <t>1. Gi opplæring i bruk av HMS -datatbled ved bruk av kjemikalier og løsemidler</t>
  </si>
  <si>
    <t>Avd.leder</t>
  </si>
  <si>
    <t>1. Øyeskyll+dusj. Såpe+vann</t>
  </si>
  <si>
    <t>Er tilgjengelig. Aktuelt personell</t>
  </si>
  <si>
    <t>2. 2 lærer - 1 kan kjøre til legevakt+vurdering</t>
  </si>
  <si>
    <t>Uhell under småbåtoperasjoner</t>
  </si>
  <si>
    <t>Førere av småbåter skal ha båtførerbevis+Elever skal ha typeopplæring på skolens båter som disponeres</t>
  </si>
  <si>
    <t>1. Innenfor visuelt område+2mobiler+tilgjengelig båt ved kai</t>
  </si>
  <si>
    <t>Ansvarlige stillinger</t>
  </si>
  <si>
    <t>Løfteoperasjoner</t>
  </si>
  <si>
    <t>1. Løfteoperasjoner skal kun gjennomføres av personell med dokumentertopplæring.</t>
  </si>
  <si>
    <t>Løfteoperasjoner utføres nå kun av de med dokumentert opplæring</t>
  </si>
  <si>
    <t xml:space="preserve"> 2. Førere under 18 skal være under oppsyn og skal kun føre kranen i forbindelse med opplæringsøyemed.</t>
  </si>
  <si>
    <t>SLETT DET SOM STÅR FRA FØR AV!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</si>
</sst>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ourier New"/>
      <family val="3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49" fontId="0" fillId="5" borderId="1" xfId="0" applyNumberFormat="1" applyFill="1" applyBorder="1" applyAlignment="1">
      <alignment vertical="top" wrapText="1"/>
    </xf>
    <xf numFmtId="49" fontId="0" fillId="3" borderId="1" xfId="0" applyNumberForma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7" borderId="0" xfId="0" applyFont="1" applyFill="1"/>
    <xf numFmtId="0" fontId="0" fillId="5" borderId="0" xfId="0" applyFill="1"/>
    <xf numFmtId="0" fontId="1" fillId="4" borderId="1" xfId="0" applyFont="1" applyFill="1" applyBorder="1"/>
    <xf numFmtId="0" fontId="1" fillId="5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 applyAlignment="1">
      <alignment horizontal="right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0" borderId="0" xfId="0" applyAlignment="1">
      <alignment horizontal="center"/>
    </xf>
    <xf numFmtId="0" fontId="0" fillId="4" borderId="5" xfId="0" applyFill="1" applyBorder="1"/>
    <xf numFmtId="0" fontId="0" fillId="4" borderId="0" xfId="0" applyFill="1"/>
    <xf numFmtId="0" fontId="1" fillId="5" borderId="0" xfId="0" applyFont="1" applyFill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0" fillId="8" borderId="0" xfId="0" applyFill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7" xfId="0" applyFont="1" applyFill="1" applyBorder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9" borderId="6" xfId="0" applyFont="1" applyFill="1" applyBorder="1"/>
    <xf numFmtId="0" fontId="3" fillId="9" borderId="7" xfId="0" applyFont="1" applyFill="1" applyBorder="1"/>
    <xf numFmtId="0" fontId="3" fillId="10" borderId="8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3" fillId="10" borderId="6" xfId="0" applyFont="1" applyFill="1" applyBorder="1" applyAlignment="1">
      <alignment horizontal="center"/>
    </xf>
    <xf numFmtId="0" fontId="3" fillId="10" borderId="6" xfId="0" applyFont="1" applyFill="1" applyBorder="1"/>
    <xf numFmtId="0" fontId="3" fillId="10" borderId="11" xfId="0" applyFont="1" applyFill="1" applyBorder="1"/>
    <xf numFmtId="0" fontId="3" fillId="10" borderId="0" xfId="0" applyFont="1" applyFill="1"/>
    <xf numFmtId="0" fontId="3" fillId="10" borderId="12" xfId="0" applyFont="1" applyFill="1" applyBorder="1"/>
    <xf numFmtId="0" fontId="3" fillId="10" borderId="7" xfId="0" applyFont="1" applyFill="1" applyBorder="1" applyAlignment="1">
      <alignment horizontal="center"/>
    </xf>
    <xf numFmtId="0" fontId="3" fillId="10" borderId="7" xfId="0" applyFont="1" applyFill="1" applyBorder="1"/>
    <xf numFmtId="0" fontId="3" fillId="11" borderId="6" xfId="0" applyFont="1" applyFill="1" applyBorder="1"/>
    <xf numFmtId="0" fontId="3" fillId="11" borderId="7" xfId="0" applyFont="1" applyFill="1" applyBorder="1"/>
    <xf numFmtId="0" fontId="3" fillId="11" borderId="8" xfId="0" applyFont="1" applyFill="1" applyBorder="1"/>
    <xf numFmtId="0" fontId="3" fillId="11" borderId="11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0" fillId="12" borderId="0" xfId="0" applyFill="1"/>
    <xf numFmtId="0" fontId="3" fillId="3" borderId="7" xfId="0" applyFont="1" applyFill="1" applyBorder="1" applyAlignment="1">
      <alignment horizontal="center"/>
    </xf>
    <xf numFmtId="0" fontId="3" fillId="11" borderId="11" xfId="0" applyFont="1" applyFill="1" applyBorder="1"/>
    <xf numFmtId="0" fontId="3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9" fontId="3" fillId="0" borderId="1" xfId="0" applyNumberFormat="1" applyFont="1" applyBorder="1"/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/>
    <xf numFmtId="0" fontId="8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9" fillId="0" borderId="1" xfId="0" applyFont="1" applyBorder="1"/>
    <xf numFmtId="44" fontId="9" fillId="0" borderId="1" xfId="0" applyNumberFormat="1" applyFont="1" applyBorder="1"/>
    <xf numFmtId="14" fontId="0" fillId="0" borderId="1" xfId="0" applyNumberFormat="1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horizontal="left"/>
    </xf>
    <xf numFmtId="0" fontId="9" fillId="12" borderId="1" xfId="0" applyFont="1" applyFill="1" applyBorder="1"/>
    <xf numFmtId="0" fontId="0" fillId="12" borderId="1" xfId="0" applyFill="1" applyBorder="1"/>
    <xf numFmtId="44" fontId="9" fillId="12" borderId="1" xfId="0" applyNumberFormat="1" applyFont="1" applyFill="1" applyBorder="1"/>
    <xf numFmtId="0" fontId="0" fillId="12" borderId="1" xfId="0" applyFill="1" applyBorder="1" applyAlignment="1">
      <alignment horizontal="left"/>
    </xf>
    <xf numFmtId="44" fontId="0" fillId="12" borderId="1" xfId="0" applyNumberFormat="1" applyFill="1" applyBorder="1"/>
    <xf numFmtId="0" fontId="9" fillId="13" borderId="1" xfId="0" applyFont="1" applyFill="1" applyBorder="1"/>
    <xf numFmtId="0" fontId="0" fillId="13" borderId="1" xfId="0" applyFill="1" applyBorder="1"/>
    <xf numFmtId="44" fontId="9" fillId="13" borderId="1" xfId="0" applyNumberFormat="1" applyFont="1" applyFill="1" applyBorder="1"/>
    <xf numFmtId="0" fontId="0" fillId="13" borderId="1" xfId="0" applyFill="1" applyBorder="1" applyAlignment="1">
      <alignment horizontal="left"/>
    </xf>
    <xf numFmtId="44" fontId="0" fillId="13" borderId="1" xfId="0" applyNumberFormat="1" applyFill="1" applyBorder="1"/>
    <xf numFmtId="0" fontId="0" fillId="13" borderId="0" xfId="0" applyFill="1"/>
    <xf numFmtId="0" fontId="9" fillId="14" borderId="1" xfId="0" applyFont="1" applyFill="1" applyBorder="1"/>
    <xf numFmtId="0" fontId="0" fillId="14" borderId="1" xfId="0" applyFill="1" applyBorder="1"/>
    <xf numFmtId="14" fontId="9" fillId="14" borderId="1" xfId="0" applyNumberFormat="1" applyFont="1" applyFill="1" applyBorder="1" applyAlignment="1">
      <alignment horizontal="left"/>
    </xf>
    <xf numFmtId="44" fontId="9" fillId="14" borderId="1" xfId="0" applyNumberFormat="1" applyFont="1" applyFill="1" applyBorder="1" applyAlignment="1">
      <alignment horizontal="left"/>
    </xf>
    <xf numFmtId="0" fontId="0" fillId="14" borderId="1" xfId="0" applyFill="1" applyBorder="1" applyAlignment="1">
      <alignment horizontal="left"/>
    </xf>
    <xf numFmtId="44" fontId="0" fillId="14" borderId="1" xfId="0" applyNumberFormat="1" applyFill="1" applyBorder="1"/>
    <xf numFmtId="0" fontId="0" fillId="14" borderId="0" xfId="0" applyFill="1"/>
    <xf numFmtId="0" fontId="9" fillId="14" borderId="1" xfId="0" applyFont="1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0" fontId="9" fillId="15" borderId="1" xfId="0" applyFont="1" applyFill="1" applyBorder="1"/>
    <xf numFmtId="0" fontId="0" fillId="15" borderId="1" xfId="0" applyFill="1" applyBorder="1"/>
    <xf numFmtId="14" fontId="9" fillId="15" borderId="1" xfId="0" applyNumberFormat="1" applyFont="1" applyFill="1" applyBorder="1" applyAlignment="1">
      <alignment horizontal="left"/>
    </xf>
    <xf numFmtId="44" fontId="9" fillId="15" borderId="1" xfId="0" applyNumberFormat="1" applyFont="1" applyFill="1" applyBorder="1" applyAlignment="1">
      <alignment horizontal="left"/>
    </xf>
    <xf numFmtId="0" fontId="0" fillId="15" borderId="1" xfId="0" applyFill="1" applyBorder="1" applyAlignment="1">
      <alignment horizontal="left"/>
    </xf>
    <xf numFmtId="44" fontId="0" fillId="15" borderId="1" xfId="0" applyNumberFormat="1" applyFill="1" applyBorder="1"/>
    <xf numFmtId="0" fontId="0" fillId="15" borderId="0" xfId="0" applyFill="1"/>
    <xf numFmtId="0" fontId="9" fillId="15" borderId="1" xfId="0" applyFont="1" applyFill="1" applyBorder="1" applyAlignment="1">
      <alignment horizontal="left"/>
    </xf>
    <xf numFmtId="0" fontId="9" fillId="16" borderId="1" xfId="0" applyFont="1" applyFill="1" applyBorder="1"/>
    <xf numFmtId="0" fontId="0" fillId="16" borderId="1" xfId="0" applyFill="1" applyBorder="1"/>
    <xf numFmtId="0" fontId="9" fillId="16" borderId="1" xfId="0" applyFont="1" applyFill="1" applyBorder="1" applyAlignment="1">
      <alignment horizontal="left"/>
    </xf>
    <xf numFmtId="44" fontId="9" fillId="16" borderId="1" xfId="0" applyNumberFormat="1" applyFont="1" applyFill="1" applyBorder="1" applyAlignment="1">
      <alignment horizontal="left"/>
    </xf>
    <xf numFmtId="0" fontId="0" fillId="16" borderId="1" xfId="0" applyFill="1" applyBorder="1" applyAlignment="1">
      <alignment horizontal="left"/>
    </xf>
    <xf numFmtId="44" fontId="0" fillId="16" borderId="1" xfId="0" applyNumberFormat="1" applyFill="1" applyBorder="1"/>
    <xf numFmtId="0" fontId="0" fillId="16" borderId="0" xfId="0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3572462</xdr:colOff>
      <xdr:row>17</xdr:row>
      <xdr:rowOff>153811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00925" cy="339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95250</xdr:rowOff>
    </xdr:from>
    <xdr:to>
      <xdr:col>13</xdr:col>
      <xdr:colOff>570226</xdr:colOff>
      <xdr:row>26</xdr:row>
      <xdr:rowOff>75583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C8E95E-33FB-F326-1143-C86FEF8C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250"/>
          <a:ext cx="10191750" cy="493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559594</xdr:colOff>
      <xdr:row>5</xdr:row>
      <xdr:rowOff>47625</xdr:rowOff>
    </xdr:from>
    <xdr:to>
      <xdr:col>1</xdr:col>
      <xdr:colOff>559594</xdr:colOff>
      <xdr:row>7</xdr:row>
      <xdr:rowOff>23812</xdr:rowOff>
    </xdr:to>
    <xdr:cxnSp macro="">
      <xdr:nvCxnSpPr>
        <xdr:cNvPr id="2" name="Rett pilkobling 1">
          <a:extLst>
            <a:ext uri="{FF2B5EF4-FFF2-40B4-BE49-F238E27FC236}">
              <a16:creationId xmlns:a16="http://schemas.microsoft.com/office/drawing/2014/main" id="{54D9D06E-7572-4B93-B4F9-BE1EA6C78D77}"/>
            </a:ext>
          </a:extLst>
        </xdr:cNvPr>
        <xdr:cNvCxnSpPr/>
      </xdr:nvCxnSpPr>
      <xdr:spPr>
        <a:xfrm>
          <a:off x="1323975" y="1047750"/>
          <a:ext cx="0" cy="352425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559594</xdr:colOff>
      <xdr:row>9</xdr:row>
      <xdr:rowOff>47625</xdr:rowOff>
    </xdr:from>
    <xdr:to>
      <xdr:col>10</xdr:col>
      <xdr:colOff>559594</xdr:colOff>
      <xdr:row>11</xdr:row>
      <xdr:rowOff>23812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AC41D411-B855-43D9-9529-E3914257BBF0}"/>
            </a:ext>
          </a:extLst>
        </xdr:cNvPr>
        <xdr:cNvCxnSpPr/>
      </xdr:nvCxnSpPr>
      <xdr:spPr>
        <a:xfrm>
          <a:off x="11744325" y="2305050"/>
          <a:ext cx="0" cy="847725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819150</xdr:colOff>
      <xdr:row>8</xdr:row>
      <xdr:rowOff>257174</xdr:rowOff>
    </xdr:from>
    <xdr:to>
      <xdr:col>14</xdr:col>
      <xdr:colOff>246507</xdr:colOff>
      <xdr:row>17</xdr:row>
      <xdr:rowOff>133349</xdr:rowOff>
    </xdr:to>
    <xdr:sp macro="" textlink="">
      <xdr:nvSpPr>
        <xdr:cNvPr id="4" name="Pil: opp og ned 3">
          <a:extLst>
            <a:ext uri="{FF2B5EF4-FFF2-40B4-BE49-F238E27FC236}">
              <a16:creationId xmlns:a16="http://schemas.microsoft.com/office/drawing/2014/main" id="{FA6CFAA3-5726-9338-1BC9-2AE447F3998E}"/>
            </a:ext>
          </a:extLst>
        </xdr:cNvPr>
        <xdr:cNvSpPr/>
      </xdr:nvSpPr>
      <xdr:spPr>
        <a:xfrm>
          <a:off x="14630400" y="2076450"/>
          <a:ext cx="781050" cy="3819525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559594</xdr:colOff>
      <xdr:row>17</xdr:row>
      <xdr:rowOff>47625</xdr:rowOff>
    </xdr:from>
    <xdr:to>
      <xdr:col>1</xdr:col>
      <xdr:colOff>559594</xdr:colOff>
      <xdr:row>19</xdr:row>
      <xdr:rowOff>23812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AC78D06A-F8A3-4575-9855-09FD08C10638}"/>
            </a:ext>
          </a:extLst>
        </xdr:cNvPr>
        <xdr:cNvCxnSpPr/>
      </xdr:nvCxnSpPr>
      <xdr:spPr>
        <a:xfrm>
          <a:off x="1323975" y="5810250"/>
          <a:ext cx="0" cy="476250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104776</xdr:rowOff>
    </xdr:from>
    <xdr:to>
      <xdr:col>6</xdr:col>
      <xdr:colOff>0</xdr:colOff>
      <xdr:row>22</xdr:row>
      <xdr:rowOff>66676</xdr:rowOff>
    </xdr:to>
    <xdr:sp macro="" textlink="">
      <xdr:nvSpPr>
        <xdr:cNvPr id="7" name="Pil: venstre 6">
          <a:extLst>
            <a:ext uri="{FF2B5EF4-FFF2-40B4-BE49-F238E27FC236}">
              <a16:creationId xmlns:a16="http://schemas.microsoft.com/office/drawing/2014/main" id="{5B9A21D7-CACA-B3F0-8C16-7AC3F171DA3F}"/>
            </a:ext>
          </a:extLst>
        </xdr:cNvPr>
        <xdr:cNvSpPr/>
      </xdr:nvSpPr>
      <xdr:spPr>
        <a:xfrm>
          <a:off x="2657475" y="7000875"/>
          <a:ext cx="4733925" cy="2762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1038225</xdr:colOff>
      <xdr:row>21</xdr:row>
      <xdr:rowOff>171450</xdr:rowOff>
    </xdr:from>
    <xdr:to>
      <xdr:col>6</xdr:col>
      <xdr:colOff>47625</xdr:colOff>
      <xdr:row>25</xdr:row>
      <xdr:rowOff>142875</xdr:rowOff>
    </xdr:to>
    <xdr:sp macro="" textlink="">
      <xdr:nvSpPr>
        <xdr:cNvPr id="8" name="Pil: ned 7">
          <a:extLst>
            <a:ext uri="{FF2B5EF4-FFF2-40B4-BE49-F238E27FC236}">
              <a16:creationId xmlns:a16="http://schemas.microsoft.com/office/drawing/2014/main" id="{275540F3-96A9-B937-168C-22693DE549E0}"/>
            </a:ext>
          </a:extLst>
        </xdr:cNvPr>
        <xdr:cNvSpPr/>
      </xdr:nvSpPr>
      <xdr:spPr>
        <a:xfrm>
          <a:off x="7334250" y="7067550"/>
          <a:ext cx="104775" cy="12287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559594</xdr:colOff>
      <xdr:row>32</xdr:row>
      <xdr:rowOff>47625</xdr:rowOff>
    </xdr:from>
    <xdr:to>
      <xdr:col>1</xdr:col>
      <xdr:colOff>559594</xdr:colOff>
      <xdr:row>34</xdr:row>
      <xdr:rowOff>23812</xdr:rowOff>
    </xdr:to>
    <xdr:cxnSp macro="">
      <xdr:nvCxnSpPr>
        <xdr:cNvPr id="2" name="Rett pilkobling 1">
          <a:extLst>
            <a:ext uri="{FF2B5EF4-FFF2-40B4-BE49-F238E27FC236}">
              <a16:creationId xmlns:a16="http://schemas.microsoft.com/office/drawing/2014/main" id="{405A5A96-9EA5-43F7-BA5E-7A29572A99B8}"/>
            </a:ext>
          </a:extLst>
        </xdr:cNvPr>
        <xdr:cNvCxnSpPr/>
      </xdr:nvCxnSpPr>
      <xdr:spPr>
        <a:xfrm>
          <a:off x="1323975" y="6591300"/>
          <a:ext cx="0" cy="361950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1314450</xdr:colOff>
      <xdr:row>31</xdr:row>
      <xdr:rowOff>133349</xdr:rowOff>
    </xdr:from>
    <xdr:to>
      <xdr:col>5</xdr:col>
      <xdr:colOff>114300</xdr:colOff>
      <xdr:row>40</xdr:row>
      <xdr:rowOff>66674</xdr:rowOff>
    </xdr:to>
    <xdr:sp macro="" textlink="">
      <xdr:nvSpPr>
        <xdr:cNvPr id="3" name="Pil: opp og ned 2">
          <a:extLst>
            <a:ext uri="{FF2B5EF4-FFF2-40B4-BE49-F238E27FC236}">
              <a16:creationId xmlns:a16="http://schemas.microsoft.com/office/drawing/2014/main" id="{EB1E943A-E00F-4DB3-8A80-CA3E23D7622B}"/>
            </a:ext>
          </a:extLst>
        </xdr:cNvPr>
        <xdr:cNvSpPr/>
      </xdr:nvSpPr>
      <xdr:spPr>
        <a:xfrm>
          <a:off x="9067800" y="6477000"/>
          <a:ext cx="1238250" cy="1666875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559594</xdr:colOff>
      <xdr:row>47</xdr:row>
      <xdr:rowOff>47625</xdr:rowOff>
    </xdr:from>
    <xdr:to>
      <xdr:col>1</xdr:col>
      <xdr:colOff>559594</xdr:colOff>
      <xdr:row>49</xdr:row>
      <xdr:rowOff>23812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6453B21C-E016-4C65-98C3-167F49A50D16}"/>
            </a:ext>
          </a:extLst>
        </xdr:cNvPr>
        <xdr:cNvCxnSpPr/>
      </xdr:nvCxnSpPr>
      <xdr:spPr>
        <a:xfrm>
          <a:off x="1323975" y="9458325"/>
          <a:ext cx="0" cy="352425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733426</xdr:colOff>
      <xdr:row>51</xdr:row>
      <xdr:rowOff>230506</xdr:rowOff>
    </xdr:from>
    <xdr:to>
      <xdr:col>6</xdr:col>
      <xdr:colOff>19051</xdr:colOff>
      <xdr:row>52</xdr:row>
      <xdr:rowOff>171450</xdr:rowOff>
    </xdr:to>
    <xdr:sp macro="" textlink="">
      <xdr:nvSpPr>
        <xdr:cNvPr id="5" name="Pil: venstre 4">
          <a:extLst>
            <a:ext uri="{FF2B5EF4-FFF2-40B4-BE49-F238E27FC236}">
              <a16:creationId xmlns:a16="http://schemas.microsoft.com/office/drawing/2014/main" id="{6F217E39-25AC-C40D-E357-71DF3DCAF21A}"/>
            </a:ext>
          </a:extLst>
        </xdr:cNvPr>
        <xdr:cNvSpPr/>
      </xdr:nvSpPr>
      <xdr:spPr>
        <a:xfrm>
          <a:off x="5334000" y="10648950"/>
          <a:ext cx="7124700" cy="25717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1371599</xdr:colOff>
      <xdr:row>51</xdr:row>
      <xdr:rowOff>295275</xdr:rowOff>
    </xdr:from>
    <xdr:to>
      <xdr:col>6</xdr:col>
      <xdr:colOff>112393</xdr:colOff>
      <xdr:row>56</xdr:row>
      <xdr:rowOff>161925</xdr:rowOff>
    </xdr:to>
    <xdr:sp macro="" textlink="">
      <xdr:nvSpPr>
        <xdr:cNvPr id="6" name="Pil: ned 5">
          <a:extLst>
            <a:ext uri="{FF2B5EF4-FFF2-40B4-BE49-F238E27FC236}">
              <a16:creationId xmlns:a16="http://schemas.microsoft.com/office/drawing/2014/main" id="{4386E2D8-3D51-418D-FDB2-474A8F2A8B18}"/>
            </a:ext>
          </a:extLst>
        </xdr:cNvPr>
        <xdr:cNvSpPr/>
      </xdr:nvSpPr>
      <xdr:spPr>
        <a:xfrm>
          <a:off x="11563350" y="10715625"/>
          <a:ext cx="990600" cy="11906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9EE8-5BD3-49B2-A654-FF4A9626F0D6}">
  <dimension ref="B5:C19"/>
  <sheetViews>
    <sheetView workbookViewId="0">
      <selection activeCell="C21" sqref="C21"/>
    </sheetView>
  </sheetViews>
  <sheetFormatPr baseColWidth="10" defaultColWidth="11.42578125" defaultRowHeight="15" x14ac:dyDescent="0.25"/>
  <cols>
    <col min="2" max="2" width="21.28515625" customWidth="1"/>
  </cols>
  <sheetData>
    <row r="5" spans="2:3" x14ac:dyDescent="0.25">
      <c r="B5" t="s">
        <v>179</v>
      </c>
    </row>
    <row r="6" spans="2:3" x14ac:dyDescent="0.25">
      <c r="C6" t="s">
        <v>183</v>
      </c>
    </row>
    <row r="8" spans="2:3" x14ac:dyDescent="0.25">
      <c r="B8" t="s">
        <v>180</v>
      </c>
    </row>
    <row r="9" spans="2:3" x14ac:dyDescent="0.25">
      <c r="C9" t="s">
        <v>181</v>
      </c>
    </row>
    <row r="11" spans="2:3" x14ac:dyDescent="0.25">
      <c r="B11" t="s">
        <v>182</v>
      </c>
    </row>
    <row r="12" spans="2:3" x14ac:dyDescent="0.25">
      <c r="C12" t="s">
        <v>184</v>
      </c>
    </row>
    <row r="14" spans="2:3" x14ac:dyDescent="0.25">
      <c r="B14" t="s">
        <v>185</v>
      </c>
    </row>
    <row r="15" spans="2:3" x14ac:dyDescent="0.25">
      <c r="C15" t="s">
        <v>186</v>
      </c>
    </row>
    <row r="17" spans="3:3" x14ac:dyDescent="0.25">
      <c r="C17" t="s">
        <v>187</v>
      </c>
    </row>
    <row r="19" spans="3:3" x14ac:dyDescent="0.25">
      <c r="C19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H88"/>
  <sheetViews>
    <sheetView zoomScale="60" zoomScaleNormal="60" workbookViewId="0">
      <selection activeCell="F16" sqref="F16"/>
    </sheetView>
  </sheetViews>
  <sheetFormatPr baseColWidth="10" defaultColWidth="11.42578125" defaultRowHeight="15" x14ac:dyDescent="0.25"/>
  <cols>
    <col min="1" max="1" width="10.85546875" style="2"/>
    <col min="2" max="2" width="17.42578125" style="2" customWidth="1"/>
    <col min="3" max="3" width="29.140625" customWidth="1"/>
    <col min="4" max="4" width="141.7109375" customWidth="1"/>
    <col min="5" max="5" width="51.85546875" customWidth="1"/>
    <col min="6" max="6" width="78.7109375" customWidth="1"/>
    <col min="7" max="7" width="17.28515625" customWidth="1"/>
    <col min="8" max="8" width="33" customWidth="1"/>
  </cols>
  <sheetData>
    <row r="20" spans="1:7" ht="15.75" thickBot="1" x14ac:dyDescent="0.3"/>
    <row r="21" spans="1:7" ht="15.75" thickBot="1" x14ac:dyDescent="0.3">
      <c r="E21" s="22" t="s">
        <v>17</v>
      </c>
      <c r="F21" s="23" t="s">
        <v>18</v>
      </c>
      <c r="G21" s="24" t="s">
        <v>19</v>
      </c>
    </row>
    <row r="22" spans="1:7" x14ac:dyDescent="0.25">
      <c r="A22" s="5"/>
      <c r="B22" s="5"/>
      <c r="C22" s="5"/>
      <c r="D22" s="6" t="s">
        <v>1</v>
      </c>
    </row>
    <row r="23" spans="1:7" x14ac:dyDescent="0.25">
      <c r="A23" s="5" t="s">
        <v>2</v>
      </c>
      <c r="B23" s="5" t="s">
        <v>1</v>
      </c>
      <c r="C23" s="7" t="s">
        <v>3</v>
      </c>
      <c r="D23" s="8" t="s">
        <v>4</v>
      </c>
    </row>
    <row r="24" spans="1:7" ht="30" x14ac:dyDescent="0.25">
      <c r="A24" s="9">
        <v>1</v>
      </c>
      <c r="B24" s="9">
        <v>1</v>
      </c>
      <c r="C24" s="10" t="s">
        <v>5</v>
      </c>
      <c r="D24" s="10" t="s">
        <v>13</v>
      </c>
    </row>
    <row r="25" spans="1:7" ht="30" x14ac:dyDescent="0.25">
      <c r="A25" s="11">
        <v>2</v>
      </c>
      <c r="B25" s="11">
        <v>2</v>
      </c>
      <c r="C25" s="12" t="s">
        <v>12</v>
      </c>
      <c r="D25" s="13" t="s">
        <v>15</v>
      </c>
    </row>
    <row r="26" spans="1:7" ht="30" x14ac:dyDescent="0.25">
      <c r="A26" s="11">
        <v>3</v>
      </c>
      <c r="B26" s="11">
        <v>3</v>
      </c>
      <c r="C26" s="12" t="s">
        <v>6</v>
      </c>
      <c r="D26" s="13" t="s">
        <v>14</v>
      </c>
    </row>
    <row r="27" spans="1:7" ht="30" x14ac:dyDescent="0.25">
      <c r="A27" s="14">
        <v>4</v>
      </c>
      <c r="B27" s="14">
        <v>4</v>
      </c>
      <c r="C27" s="15" t="s">
        <v>7</v>
      </c>
      <c r="D27" s="20" t="s">
        <v>16</v>
      </c>
    </row>
    <row r="28" spans="1:7" ht="30" x14ac:dyDescent="0.25">
      <c r="A28" s="14">
        <v>5</v>
      </c>
      <c r="B28" s="14">
        <v>5</v>
      </c>
      <c r="C28" s="15" t="s">
        <v>11</v>
      </c>
      <c r="D28" s="20" t="s">
        <v>8</v>
      </c>
    </row>
    <row r="29" spans="1:7" ht="15.75" thickBot="1" x14ac:dyDescent="0.3">
      <c r="C29" s="3"/>
      <c r="D29" s="3"/>
    </row>
    <row r="30" spans="1:7" ht="15.75" thickBot="1" x14ac:dyDescent="0.3">
      <c r="E30" s="22" t="s">
        <v>17</v>
      </c>
      <c r="F30" s="23" t="s">
        <v>18</v>
      </c>
      <c r="G30" s="24" t="s">
        <v>19</v>
      </c>
    </row>
    <row r="31" spans="1:7" x14ac:dyDescent="0.25">
      <c r="A31" s="4"/>
      <c r="B31" s="4"/>
      <c r="C31" s="5"/>
      <c r="D31" s="7" t="s">
        <v>9</v>
      </c>
    </row>
    <row r="32" spans="1:7" x14ac:dyDescent="0.25">
      <c r="A32" s="4" t="s">
        <v>10</v>
      </c>
      <c r="B32" s="4" t="s">
        <v>78</v>
      </c>
      <c r="C32" s="7" t="s">
        <v>3</v>
      </c>
      <c r="D32" s="8" t="s">
        <v>4</v>
      </c>
    </row>
    <row r="33" spans="1:7" x14ac:dyDescent="0.25">
      <c r="A33" s="9">
        <v>1</v>
      </c>
      <c r="B33" s="9">
        <v>1</v>
      </c>
      <c r="C33" s="10" t="s">
        <v>20</v>
      </c>
      <c r="D33" s="21"/>
      <c r="E33" t="s">
        <v>28</v>
      </c>
      <c r="F33" t="s">
        <v>32</v>
      </c>
      <c r="G33" t="s">
        <v>37</v>
      </c>
    </row>
    <row r="34" spans="1:7" x14ac:dyDescent="0.25">
      <c r="A34" s="11">
        <v>2</v>
      </c>
      <c r="B34" s="11">
        <v>2</v>
      </c>
      <c r="C34" s="12" t="s">
        <v>21</v>
      </c>
      <c r="D34" s="13"/>
      <c r="E34" t="s">
        <v>108</v>
      </c>
      <c r="F34" t="s">
        <v>109</v>
      </c>
      <c r="G34" t="s">
        <v>36</v>
      </c>
    </row>
    <row r="35" spans="1:7" x14ac:dyDescent="0.25">
      <c r="A35" s="11">
        <v>3</v>
      </c>
      <c r="B35" s="11">
        <v>3</v>
      </c>
      <c r="C35" s="12" t="s">
        <v>22</v>
      </c>
      <c r="D35" s="13"/>
      <c r="E35" t="s">
        <v>27</v>
      </c>
      <c r="F35" t="s">
        <v>31</v>
      </c>
      <c r="G35" t="s">
        <v>35</v>
      </c>
    </row>
    <row r="36" spans="1:7" x14ac:dyDescent="0.25">
      <c r="A36" s="14">
        <v>4</v>
      </c>
      <c r="B36" s="14">
        <v>4</v>
      </c>
      <c r="C36" s="15" t="s">
        <v>23</v>
      </c>
      <c r="D36" s="16"/>
      <c r="E36" t="s">
        <v>26</v>
      </c>
      <c r="F36" t="s">
        <v>30</v>
      </c>
      <c r="G36" t="s">
        <v>34</v>
      </c>
    </row>
    <row r="37" spans="1:7" x14ac:dyDescent="0.25">
      <c r="A37" s="17">
        <v>5</v>
      </c>
      <c r="B37" s="17">
        <v>5</v>
      </c>
      <c r="C37" s="18" t="s">
        <v>24</v>
      </c>
      <c r="D37" s="19"/>
      <c r="E37" t="s">
        <v>25</v>
      </c>
      <c r="F37" t="s">
        <v>29</v>
      </c>
      <c r="G37" t="s">
        <v>33</v>
      </c>
    </row>
    <row r="38" spans="1:7" x14ac:dyDescent="0.25">
      <c r="C38" s="1"/>
    </row>
    <row r="39" spans="1:7" x14ac:dyDescent="0.25">
      <c r="C39" s="1"/>
    </row>
    <row r="40" spans="1:7" x14ac:dyDescent="0.25">
      <c r="C40" s="1"/>
    </row>
    <row r="41" spans="1:7" x14ac:dyDescent="0.25">
      <c r="C41" s="1"/>
    </row>
    <row r="42" spans="1:7" x14ac:dyDescent="0.25">
      <c r="C42" s="1"/>
    </row>
    <row r="43" spans="1:7" x14ac:dyDescent="0.25">
      <c r="C43" s="1"/>
    </row>
    <row r="44" spans="1:7" x14ac:dyDescent="0.25">
      <c r="C44" s="1"/>
    </row>
    <row r="45" spans="1:7" x14ac:dyDescent="0.25">
      <c r="C45" s="1"/>
    </row>
    <row r="46" spans="1:7" x14ac:dyDescent="0.25">
      <c r="C46" s="1"/>
    </row>
    <row r="47" spans="1:7" x14ac:dyDescent="0.25">
      <c r="C47" s="1"/>
      <c r="D47" s="25" t="s">
        <v>38</v>
      </c>
    </row>
    <row r="48" spans="1:7" x14ac:dyDescent="0.25">
      <c r="C48" s="1"/>
    </row>
    <row r="49" spans="3:8" x14ac:dyDescent="0.25">
      <c r="C49" s="1"/>
      <c r="D49" t="s">
        <v>39</v>
      </c>
    </row>
    <row r="51" spans="3:8" x14ac:dyDescent="0.25">
      <c r="D51" s="25" t="s">
        <v>40</v>
      </c>
    </row>
    <row r="53" spans="3:8" x14ac:dyDescent="0.25">
      <c r="D53" t="s">
        <v>41</v>
      </c>
    </row>
    <row r="57" spans="3:8" x14ac:dyDescent="0.25">
      <c r="D57" s="30" t="s">
        <v>43</v>
      </c>
    </row>
    <row r="58" spans="3:8" x14ac:dyDescent="0.25">
      <c r="D58" s="25"/>
    </row>
    <row r="59" spans="3:8" ht="15" customHeight="1" x14ac:dyDescent="0.25">
      <c r="D59" t="s">
        <v>45</v>
      </c>
      <c r="E59" s="90" t="s">
        <v>51</v>
      </c>
      <c r="F59" s="90" t="s">
        <v>58</v>
      </c>
      <c r="G59" s="90" t="s">
        <v>52</v>
      </c>
      <c r="H59" s="90" t="s">
        <v>53</v>
      </c>
    </row>
    <row r="60" spans="3:8" ht="15" customHeight="1" x14ac:dyDescent="0.25">
      <c r="D60" s="25" t="s">
        <v>46</v>
      </c>
      <c r="E60" s="27" t="s">
        <v>54</v>
      </c>
      <c r="F60" s="91">
        <v>0</v>
      </c>
      <c r="G60" s="26" t="s">
        <v>71</v>
      </c>
      <c r="H60" s="27">
        <v>3</v>
      </c>
    </row>
    <row r="61" spans="3:8" ht="15" customHeight="1" x14ac:dyDescent="0.25">
      <c r="D61" s="25" t="s">
        <v>48</v>
      </c>
      <c r="E61" s="27" t="s">
        <v>55</v>
      </c>
      <c r="F61" s="91">
        <v>0.2</v>
      </c>
      <c r="G61" s="26" t="s">
        <v>72</v>
      </c>
      <c r="H61" s="27">
        <v>2</v>
      </c>
    </row>
    <row r="62" spans="3:8" ht="15" customHeight="1" x14ac:dyDescent="0.25">
      <c r="D62" s="25" t="s">
        <v>47</v>
      </c>
      <c r="E62" s="27" t="s">
        <v>56</v>
      </c>
      <c r="F62" s="91">
        <v>0.5</v>
      </c>
      <c r="G62" s="26" t="s">
        <v>73</v>
      </c>
      <c r="H62" s="27">
        <v>2</v>
      </c>
    </row>
    <row r="63" spans="3:8" ht="15" customHeight="1" x14ac:dyDescent="0.25">
      <c r="D63" s="25" t="s">
        <v>49</v>
      </c>
      <c r="E63" s="27" t="s">
        <v>57</v>
      </c>
      <c r="F63" s="91">
        <v>0.8</v>
      </c>
      <c r="G63" s="26" t="s">
        <v>74</v>
      </c>
      <c r="H63" s="27">
        <v>1</v>
      </c>
    </row>
    <row r="64" spans="3:8" ht="15" customHeight="1" x14ac:dyDescent="0.25">
      <c r="D64" s="25" t="s">
        <v>148</v>
      </c>
      <c r="F64" s="39"/>
    </row>
    <row r="65" spans="4:8" x14ac:dyDescent="0.25">
      <c r="D65" s="25" t="s">
        <v>50</v>
      </c>
    </row>
    <row r="68" spans="4:8" x14ac:dyDescent="0.25">
      <c r="D68" s="30" t="s">
        <v>44</v>
      </c>
    </row>
    <row r="70" spans="4:8" x14ac:dyDescent="0.25">
      <c r="D70" s="25" t="s">
        <v>59</v>
      </c>
    </row>
    <row r="71" spans="4:8" x14ac:dyDescent="0.25">
      <c r="D71" t="s">
        <v>175</v>
      </c>
    </row>
    <row r="72" spans="4:8" x14ac:dyDescent="0.25">
      <c r="D72" t="s">
        <v>176</v>
      </c>
      <c r="E72" s="90" t="s">
        <v>51</v>
      </c>
      <c r="F72" s="90" t="s">
        <v>66</v>
      </c>
      <c r="G72" s="90" t="s">
        <v>52</v>
      </c>
      <c r="H72" s="90" t="s">
        <v>65</v>
      </c>
    </row>
    <row r="73" spans="4:8" x14ac:dyDescent="0.25">
      <c r="D73" t="s">
        <v>60</v>
      </c>
      <c r="E73" s="27" t="s">
        <v>54</v>
      </c>
      <c r="F73" s="91">
        <v>0</v>
      </c>
      <c r="G73" s="26" t="s">
        <v>67</v>
      </c>
      <c r="H73" s="27">
        <v>4</v>
      </c>
    </row>
    <row r="74" spans="4:8" x14ac:dyDescent="0.25">
      <c r="D74" t="s">
        <v>177</v>
      </c>
      <c r="E74" s="27" t="s">
        <v>55</v>
      </c>
      <c r="F74" s="91">
        <v>0.2</v>
      </c>
      <c r="G74" s="26" t="s">
        <v>68</v>
      </c>
      <c r="H74" s="27">
        <v>3</v>
      </c>
    </row>
    <row r="75" spans="4:8" x14ac:dyDescent="0.25">
      <c r="D75" s="25" t="s">
        <v>61</v>
      </c>
      <c r="E75" s="27" t="s">
        <v>56</v>
      </c>
      <c r="F75" s="91">
        <v>0.5</v>
      </c>
      <c r="G75" s="26" t="s">
        <v>69</v>
      </c>
      <c r="H75" s="27">
        <v>2</v>
      </c>
    </row>
    <row r="76" spans="4:8" x14ac:dyDescent="0.25">
      <c r="D76" s="28"/>
      <c r="E76" s="27" t="s">
        <v>57</v>
      </c>
      <c r="F76" s="91">
        <v>0.8</v>
      </c>
      <c r="G76" s="26" t="s">
        <v>70</v>
      </c>
      <c r="H76" s="27">
        <v>1</v>
      </c>
    </row>
    <row r="77" spans="4:8" x14ac:dyDescent="0.25">
      <c r="D77" s="29" t="s">
        <v>62</v>
      </c>
      <c r="F77" s="39"/>
    </row>
    <row r="78" spans="4:8" x14ac:dyDescent="0.25">
      <c r="D78" s="29" t="s">
        <v>63</v>
      </c>
      <c r="F78" s="39"/>
    </row>
    <row r="79" spans="4:8" x14ac:dyDescent="0.25">
      <c r="D79" s="29" t="s">
        <v>64</v>
      </c>
    </row>
    <row r="81" spans="4:4" x14ac:dyDescent="0.25">
      <c r="D81" s="30" t="s">
        <v>42</v>
      </c>
    </row>
    <row r="83" spans="4:4" x14ac:dyDescent="0.25">
      <c r="D83" t="s">
        <v>149</v>
      </c>
    </row>
    <row r="85" spans="4:4" x14ac:dyDescent="0.25">
      <c r="D85" t="s">
        <v>75</v>
      </c>
    </row>
    <row r="86" spans="4:4" x14ac:dyDescent="0.25">
      <c r="D86" t="s">
        <v>178</v>
      </c>
    </row>
    <row r="87" spans="4:4" x14ac:dyDescent="0.25">
      <c r="D87" t="s">
        <v>76</v>
      </c>
    </row>
    <row r="88" spans="4:4" x14ac:dyDescent="0.25">
      <c r="D88" t="s">
        <v>77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85AD-E96C-467E-884B-EBD6C95254E2}">
  <dimension ref="A1"/>
  <sheetViews>
    <sheetView workbookViewId="0">
      <selection activeCell="Q12" sqref="Q12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4C0B-BDB9-4FB4-B50A-79A3E9D8AF52}">
  <dimension ref="B2:S26"/>
  <sheetViews>
    <sheetView topLeftCell="A12" workbookViewId="0">
      <selection activeCell="K22" sqref="K22"/>
    </sheetView>
  </sheetViews>
  <sheetFormatPr baseColWidth="10" defaultColWidth="11.42578125" defaultRowHeight="15" x14ac:dyDescent="0.25"/>
  <cols>
    <col min="2" max="3" width="25" customWidth="1"/>
    <col min="4" max="4" width="15.140625" customWidth="1"/>
    <col min="5" max="5" width="17.85546875" customWidth="1"/>
    <col min="6" max="7" width="16.42578125" customWidth="1"/>
    <col min="8" max="8" width="17.5703125" customWidth="1"/>
    <col min="11" max="11" width="15" customWidth="1"/>
    <col min="13" max="13" width="13" customWidth="1"/>
    <col min="14" max="14" width="20.28515625" customWidth="1"/>
    <col min="15" max="15" width="12" customWidth="1"/>
    <col min="17" max="17" width="18" customWidth="1"/>
  </cols>
  <sheetData>
    <row r="2" spans="2:19" x14ac:dyDescent="0.25">
      <c r="B2" s="51" t="s">
        <v>170</v>
      </c>
    </row>
    <row r="3" spans="2:19" ht="18.75" x14ac:dyDescent="0.3">
      <c r="K3" s="50" t="s">
        <v>104</v>
      </c>
      <c r="L3" s="50"/>
      <c r="M3" s="50"/>
      <c r="N3" s="50"/>
    </row>
    <row r="4" spans="2:19" x14ac:dyDescent="0.25">
      <c r="B4" t="s">
        <v>80</v>
      </c>
      <c r="D4" t="s">
        <v>85</v>
      </c>
      <c r="E4" t="s">
        <v>83</v>
      </c>
      <c r="F4" t="s">
        <v>82</v>
      </c>
      <c r="G4" t="s">
        <v>86</v>
      </c>
      <c r="H4" t="s">
        <v>87</v>
      </c>
    </row>
    <row r="5" spans="2:19" x14ac:dyDescent="0.25">
      <c r="B5" t="s">
        <v>79</v>
      </c>
      <c r="K5" s="51" t="s">
        <v>105</v>
      </c>
      <c r="L5" s="51"/>
      <c r="M5" s="51"/>
      <c r="N5" s="51"/>
      <c r="O5" s="51"/>
      <c r="P5" s="51"/>
      <c r="Q5" s="51"/>
    </row>
    <row r="7" spans="2:19" x14ac:dyDescent="0.25">
      <c r="D7">
        <v>1</v>
      </c>
      <c r="E7">
        <v>2</v>
      </c>
      <c r="F7">
        <v>3</v>
      </c>
      <c r="G7">
        <v>4</v>
      </c>
      <c r="H7">
        <v>5</v>
      </c>
    </row>
    <row r="8" spans="2:19" ht="35.1" customHeight="1" x14ac:dyDescent="0.25">
      <c r="B8" t="s">
        <v>88</v>
      </c>
      <c r="C8">
        <v>5</v>
      </c>
      <c r="D8" s="32" t="s">
        <v>89</v>
      </c>
      <c r="E8" s="32" t="s">
        <v>90</v>
      </c>
      <c r="F8" s="33" t="s">
        <v>100</v>
      </c>
      <c r="G8" s="33" t="s">
        <v>101</v>
      </c>
      <c r="H8" s="33" t="s">
        <v>99</v>
      </c>
      <c r="K8" t="s">
        <v>80</v>
      </c>
      <c r="M8" t="s">
        <v>85</v>
      </c>
      <c r="N8" t="s">
        <v>83</v>
      </c>
      <c r="O8" t="s">
        <v>82</v>
      </c>
      <c r="P8" t="s">
        <v>86</v>
      </c>
      <c r="Q8" t="s">
        <v>87</v>
      </c>
    </row>
    <row r="9" spans="2:19" ht="35.1" customHeight="1" thickBot="1" x14ac:dyDescent="0.3">
      <c r="B9" t="s">
        <v>81</v>
      </c>
      <c r="C9">
        <v>4</v>
      </c>
      <c r="D9" s="34" t="s">
        <v>94</v>
      </c>
      <c r="E9" s="32" t="s">
        <v>91</v>
      </c>
      <c r="F9" s="33" t="s">
        <v>102</v>
      </c>
      <c r="G9" s="33" t="s">
        <v>103</v>
      </c>
      <c r="H9" s="33" t="s">
        <v>101</v>
      </c>
      <c r="K9" t="s">
        <v>79</v>
      </c>
    </row>
    <row r="10" spans="2:19" ht="35.1" customHeight="1" thickBot="1" x14ac:dyDescent="0.3">
      <c r="B10" t="s">
        <v>82</v>
      </c>
      <c r="C10">
        <v>3</v>
      </c>
      <c r="D10" s="34" t="s">
        <v>95</v>
      </c>
      <c r="E10" s="32" t="s">
        <v>92</v>
      </c>
      <c r="F10" s="32" t="s">
        <v>93</v>
      </c>
      <c r="G10" s="33" t="s">
        <v>102</v>
      </c>
      <c r="H10" s="33" t="s">
        <v>100</v>
      </c>
      <c r="P10" s="36" t="s">
        <v>106</v>
      </c>
      <c r="Q10" s="37"/>
      <c r="R10" s="37"/>
      <c r="S10" s="38"/>
    </row>
    <row r="11" spans="2:19" ht="35.1" customHeight="1" x14ac:dyDescent="0.25">
      <c r="B11" t="s">
        <v>83</v>
      </c>
      <c r="C11">
        <v>2</v>
      </c>
      <c r="D11" s="34" t="s">
        <v>96</v>
      </c>
      <c r="E11" s="34" t="s">
        <v>94</v>
      </c>
      <c r="F11" s="32" t="s">
        <v>92</v>
      </c>
      <c r="G11" s="32" t="s">
        <v>91</v>
      </c>
      <c r="H11" s="32" t="s">
        <v>90</v>
      </c>
      <c r="M11">
        <v>1</v>
      </c>
      <c r="N11" s="39">
        <v>2</v>
      </c>
      <c r="O11">
        <v>3</v>
      </c>
      <c r="P11">
        <v>4</v>
      </c>
      <c r="Q11">
        <v>5</v>
      </c>
    </row>
    <row r="12" spans="2:19" ht="35.1" customHeight="1" x14ac:dyDescent="0.25">
      <c r="B12" t="s">
        <v>84</v>
      </c>
      <c r="C12">
        <v>1</v>
      </c>
      <c r="D12" s="34" t="s">
        <v>97</v>
      </c>
      <c r="E12" s="34" t="s">
        <v>96</v>
      </c>
      <c r="F12" s="34" t="s">
        <v>98</v>
      </c>
      <c r="G12" s="34" t="s">
        <v>94</v>
      </c>
      <c r="H12" s="32" t="s">
        <v>89</v>
      </c>
      <c r="K12" t="s">
        <v>88</v>
      </c>
      <c r="L12">
        <v>5</v>
      </c>
      <c r="M12" s="32" t="s">
        <v>89</v>
      </c>
      <c r="N12" s="32" t="s">
        <v>90</v>
      </c>
      <c r="O12" s="35" t="s">
        <v>100</v>
      </c>
      <c r="P12" s="33" t="s">
        <v>101</v>
      </c>
      <c r="Q12" s="33" t="s">
        <v>99</v>
      </c>
    </row>
    <row r="13" spans="2:19" ht="35.1" customHeight="1" x14ac:dyDescent="0.25">
      <c r="K13" t="s">
        <v>81</v>
      </c>
      <c r="L13">
        <v>4</v>
      </c>
      <c r="M13" s="34" t="s">
        <v>94</v>
      </c>
      <c r="N13" s="32" t="s">
        <v>91</v>
      </c>
      <c r="O13" s="35" t="s">
        <v>102</v>
      </c>
      <c r="P13" s="33" t="s">
        <v>103</v>
      </c>
      <c r="Q13" s="33" t="s">
        <v>101</v>
      </c>
    </row>
    <row r="14" spans="2:19" ht="35.1" customHeight="1" x14ac:dyDescent="0.25">
      <c r="C14" s="51" t="s">
        <v>107</v>
      </c>
      <c r="D14" s="51"/>
      <c r="E14" s="51"/>
      <c r="F14" s="51"/>
      <c r="G14" s="51"/>
      <c r="H14" s="51"/>
      <c r="K14" t="s">
        <v>82</v>
      </c>
      <c r="L14">
        <v>3</v>
      </c>
      <c r="M14" s="34" t="s">
        <v>95</v>
      </c>
      <c r="N14" s="32" t="s">
        <v>92</v>
      </c>
      <c r="O14" s="35" t="s">
        <v>93</v>
      </c>
      <c r="P14" s="33" t="s">
        <v>102</v>
      </c>
      <c r="Q14" s="33" t="s">
        <v>100</v>
      </c>
    </row>
    <row r="15" spans="2:19" ht="35.1" customHeight="1" x14ac:dyDescent="0.25">
      <c r="K15" t="s">
        <v>83</v>
      </c>
      <c r="L15">
        <v>2</v>
      </c>
      <c r="M15" s="34" t="s">
        <v>96</v>
      </c>
      <c r="N15" s="34" t="s">
        <v>94</v>
      </c>
      <c r="O15" s="35" t="s">
        <v>92</v>
      </c>
      <c r="P15" s="33" t="s">
        <v>91</v>
      </c>
      <c r="Q15" s="33" t="s">
        <v>90</v>
      </c>
    </row>
    <row r="16" spans="2:19" ht="35.1" customHeight="1" x14ac:dyDescent="0.25">
      <c r="B16" t="s">
        <v>80</v>
      </c>
      <c r="D16" t="s">
        <v>85</v>
      </c>
      <c r="E16" t="s">
        <v>83</v>
      </c>
      <c r="F16" t="s">
        <v>82</v>
      </c>
      <c r="G16" t="s">
        <v>86</v>
      </c>
      <c r="H16" t="s">
        <v>87</v>
      </c>
      <c r="K16" t="s">
        <v>84</v>
      </c>
      <c r="L16">
        <v>1</v>
      </c>
      <c r="M16" s="34" t="s">
        <v>97</v>
      </c>
      <c r="N16" s="34" t="s">
        <v>96</v>
      </c>
      <c r="O16" s="35" t="s">
        <v>98</v>
      </c>
      <c r="P16" s="33" t="s">
        <v>94</v>
      </c>
      <c r="Q16" s="33" t="s">
        <v>89</v>
      </c>
    </row>
    <row r="17" spans="2:8" ht="35.1" customHeight="1" x14ac:dyDescent="0.25">
      <c r="B17" t="s">
        <v>79</v>
      </c>
    </row>
    <row r="19" spans="2:8" ht="24.95" customHeight="1" x14ac:dyDescent="0.25">
      <c r="D19">
        <v>1</v>
      </c>
      <c r="E19">
        <v>2</v>
      </c>
      <c r="F19">
        <v>3</v>
      </c>
      <c r="G19">
        <v>4</v>
      </c>
      <c r="H19">
        <v>5</v>
      </c>
    </row>
    <row r="20" spans="2:8" ht="24.95" customHeight="1" x14ac:dyDescent="0.25">
      <c r="B20" t="s">
        <v>88</v>
      </c>
      <c r="C20">
        <v>5</v>
      </c>
      <c r="D20" s="33" t="s">
        <v>89</v>
      </c>
      <c r="E20" s="33" t="s">
        <v>90</v>
      </c>
      <c r="F20" s="33" t="s">
        <v>100</v>
      </c>
      <c r="G20" s="33" t="s">
        <v>101</v>
      </c>
      <c r="H20" s="33" t="s">
        <v>99</v>
      </c>
    </row>
    <row r="21" spans="2:8" ht="24.95" customHeight="1" x14ac:dyDescent="0.25">
      <c r="B21" t="s">
        <v>81</v>
      </c>
      <c r="C21">
        <v>4</v>
      </c>
      <c r="D21" s="33" t="s">
        <v>94</v>
      </c>
      <c r="E21" s="33" t="s">
        <v>91</v>
      </c>
      <c r="F21" s="33" t="s">
        <v>102</v>
      </c>
      <c r="G21" s="33" t="s">
        <v>103</v>
      </c>
      <c r="H21" s="33" t="s">
        <v>101</v>
      </c>
    </row>
    <row r="22" spans="2:8" ht="24.95" customHeight="1" x14ac:dyDescent="0.25">
      <c r="B22" t="s">
        <v>82</v>
      </c>
      <c r="C22">
        <v>3</v>
      </c>
      <c r="D22" s="33" t="s">
        <v>95</v>
      </c>
      <c r="E22" s="33" t="s">
        <v>92</v>
      </c>
      <c r="F22" s="33" t="s">
        <v>93</v>
      </c>
      <c r="G22" s="33" t="s">
        <v>102</v>
      </c>
      <c r="H22" s="33" t="s">
        <v>100</v>
      </c>
    </row>
    <row r="23" spans="2:8" ht="24.95" customHeight="1" x14ac:dyDescent="0.25">
      <c r="B23" t="s">
        <v>83</v>
      </c>
      <c r="C23">
        <v>2</v>
      </c>
      <c r="D23" s="34" t="s">
        <v>96</v>
      </c>
      <c r="E23" s="34" t="s">
        <v>94</v>
      </c>
      <c r="F23" s="32" t="s">
        <v>92</v>
      </c>
      <c r="G23" s="33" t="s">
        <v>91</v>
      </c>
      <c r="H23" s="33" t="s">
        <v>90</v>
      </c>
    </row>
    <row r="24" spans="2:8" ht="24.95" customHeight="1" x14ac:dyDescent="0.25">
      <c r="B24" t="s">
        <v>84</v>
      </c>
      <c r="C24">
        <v>1</v>
      </c>
      <c r="D24" s="34" t="s">
        <v>97</v>
      </c>
      <c r="E24" s="34" t="s">
        <v>96</v>
      </c>
      <c r="F24" s="34" t="s">
        <v>98</v>
      </c>
      <c r="G24" s="33" t="s">
        <v>94</v>
      </c>
      <c r="H24" s="33" t="s">
        <v>89</v>
      </c>
    </row>
    <row r="25" spans="2:8" ht="24.95" customHeight="1" x14ac:dyDescent="0.25"/>
    <row r="26" spans="2:8" ht="24.9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5B7E-9942-498A-929E-2D16E2AC2396}">
  <dimension ref="A2:S59"/>
  <sheetViews>
    <sheetView topLeftCell="A51" workbookViewId="0">
      <selection activeCell="A60" sqref="A60:XFD72"/>
    </sheetView>
  </sheetViews>
  <sheetFormatPr baseColWidth="10" defaultColWidth="11.42578125" defaultRowHeight="15" x14ac:dyDescent="0.25"/>
  <cols>
    <col min="2" max="2" width="57.5703125" customWidth="1"/>
    <col min="3" max="3" width="22.140625" customWidth="1"/>
    <col min="4" max="4" width="25.140625" customWidth="1"/>
    <col min="5" max="5" width="36.5703125" customWidth="1"/>
    <col min="6" max="6" width="33.7109375" customWidth="1"/>
    <col min="7" max="7" width="40.140625" customWidth="1"/>
    <col min="8" max="8" width="43.140625" customWidth="1"/>
    <col min="9" max="9" width="18.42578125" customWidth="1"/>
    <col min="10" max="10" width="15.28515625" customWidth="1"/>
    <col min="11" max="11" width="9.140625" customWidth="1"/>
    <col min="14" max="14" width="11.85546875" customWidth="1"/>
    <col min="15" max="15" width="19.85546875" customWidth="1"/>
    <col min="16" max="16" width="16.7109375" customWidth="1"/>
    <col min="17" max="17" width="11" customWidth="1"/>
    <col min="18" max="18" width="16.140625" customWidth="1"/>
  </cols>
  <sheetData>
    <row r="2" spans="2:19" ht="26.25" x14ac:dyDescent="0.4">
      <c r="B2" s="44" t="s">
        <v>119</v>
      </c>
    </row>
    <row r="3" spans="2:19" ht="15.75" thickBot="1" x14ac:dyDescent="0.3">
      <c r="J3" s="49" t="s">
        <v>148</v>
      </c>
      <c r="K3" s="25"/>
      <c r="P3" s="49" t="s">
        <v>147</v>
      </c>
      <c r="Q3" s="25"/>
      <c r="R3" s="49" t="s">
        <v>149</v>
      </c>
    </row>
    <row r="4" spans="2:19" x14ac:dyDescent="0.25">
      <c r="B4" s="46" t="s">
        <v>110</v>
      </c>
      <c r="C4" s="46" t="s">
        <v>163</v>
      </c>
      <c r="D4" s="52" t="s">
        <v>164</v>
      </c>
      <c r="E4" s="52" t="s">
        <v>164</v>
      </c>
      <c r="F4" s="52" t="s">
        <v>0</v>
      </c>
      <c r="G4" s="55" t="s">
        <v>166</v>
      </c>
      <c r="H4" s="74" t="s">
        <v>122</v>
      </c>
      <c r="I4" s="57" t="s">
        <v>126</v>
      </c>
      <c r="J4" s="57" t="s">
        <v>131</v>
      </c>
      <c r="K4" s="71"/>
      <c r="L4" s="59" t="s">
        <v>133</v>
      </c>
      <c r="M4" s="60"/>
      <c r="N4" s="61"/>
      <c r="O4" s="62" t="s">
        <v>135</v>
      </c>
      <c r="P4" s="63" t="s">
        <v>131</v>
      </c>
      <c r="Q4" s="69"/>
      <c r="R4" s="69" t="s">
        <v>131</v>
      </c>
    </row>
    <row r="5" spans="2:19" x14ac:dyDescent="0.25">
      <c r="B5" s="47"/>
      <c r="C5" s="47" t="s">
        <v>162</v>
      </c>
      <c r="D5" s="53" t="s">
        <v>1</v>
      </c>
      <c r="E5" s="53" t="s">
        <v>78</v>
      </c>
      <c r="F5" s="54"/>
      <c r="G5" s="56" t="s">
        <v>165</v>
      </c>
      <c r="H5" s="75" t="s">
        <v>123</v>
      </c>
      <c r="I5" s="58" t="s">
        <v>127</v>
      </c>
      <c r="J5" s="58" t="s">
        <v>132</v>
      </c>
      <c r="K5" s="72" t="s">
        <v>144</v>
      </c>
      <c r="L5" s="64" t="s">
        <v>123</v>
      </c>
      <c r="M5" s="65"/>
      <c r="N5" s="66"/>
      <c r="O5" s="67" t="s">
        <v>136</v>
      </c>
      <c r="P5" s="68" t="s">
        <v>132</v>
      </c>
      <c r="Q5" s="73" t="s">
        <v>144</v>
      </c>
      <c r="R5" s="70" t="s">
        <v>137</v>
      </c>
    </row>
    <row r="6" spans="2:19" x14ac:dyDescent="0.25">
      <c r="B6" s="47"/>
      <c r="C6" s="47"/>
      <c r="D6" s="53"/>
      <c r="E6" s="53"/>
      <c r="F6" s="54"/>
      <c r="G6" s="77"/>
      <c r="H6" s="75" t="s">
        <v>124</v>
      </c>
      <c r="I6" s="58" t="s">
        <v>128</v>
      </c>
      <c r="J6" s="58" t="s">
        <v>1</v>
      </c>
      <c r="K6" s="78"/>
      <c r="L6" s="64" t="s">
        <v>134</v>
      </c>
      <c r="M6" s="65"/>
      <c r="N6" s="66"/>
      <c r="O6" s="67" t="s">
        <v>128</v>
      </c>
      <c r="P6" s="68" t="s">
        <v>78</v>
      </c>
      <c r="Q6" s="70"/>
      <c r="R6" s="70"/>
    </row>
    <row r="7" spans="2:19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9" x14ac:dyDescent="0.25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2:19" x14ac:dyDescent="0.25">
      <c r="B9" s="80" t="s">
        <v>111</v>
      </c>
      <c r="C9" s="80" t="s">
        <v>112</v>
      </c>
      <c r="D9" s="80" t="s">
        <v>113</v>
      </c>
      <c r="E9" s="80" t="s">
        <v>115</v>
      </c>
      <c r="F9" s="81" t="s">
        <v>116</v>
      </c>
      <c r="G9" s="81" t="s">
        <v>117</v>
      </c>
      <c r="H9" s="80" t="s">
        <v>125</v>
      </c>
      <c r="I9" s="80" t="s">
        <v>129</v>
      </c>
      <c r="J9" s="80" t="s">
        <v>130</v>
      </c>
      <c r="K9" s="80" t="s">
        <v>168</v>
      </c>
      <c r="L9" s="80" t="s">
        <v>169</v>
      </c>
      <c r="M9" s="80"/>
      <c r="N9" s="80"/>
      <c r="O9" s="80" t="s">
        <v>129</v>
      </c>
      <c r="P9" s="80" t="s">
        <v>130</v>
      </c>
      <c r="Q9" s="80" t="s">
        <v>168</v>
      </c>
      <c r="R9" s="80" t="s">
        <v>130</v>
      </c>
      <c r="S9" s="48"/>
    </row>
    <row r="10" spans="2:19" x14ac:dyDescent="0.25">
      <c r="B10" s="80"/>
      <c r="C10" s="80"/>
      <c r="D10" s="80" t="s">
        <v>114</v>
      </c>
      <c r="E10" s="80" t="s">
        <v>114</v>
      </c>
      <c r="F10" s="81"/>
      <c r="G10" s="81" t="s">
        <v>118</v>
      </c>
      <c r="H10" s="80"/>
      <c r="I10" s="80"/>
      <c r="J10" s="80"/>
      <c r="K10" s="80"/>
      <c r="L10" s="80" t="s">
        <v>78</v>
      </c>
      <c r="M10" s="80"/>
      <c r="N10" s="80"/>
      <c r="O10" s="80"/>
      <c r="P10" s="80"/>
      <c r="Q10" s="80"/>
      <c r="R10" s="80"/>
      <c r="S10" s="48"/>
    </row>
    <row r="11" spans="2:19" x14ac:dyDescent="0.25">
      <c r="B11" s="80"/>
      <c r="C11" s="80"/>
      <c r="D11" s="80"/>
      <c r="E11" s="80"/>
      <c r="F11" s="81"/>
      <c r="G11" s="81" t="s">
        <v>120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48"/>
    </row>
    <row r="12" spans="2:19" x14ac:dyDescent="0.25">
      <c r="B12" s="80"/>
      <c r="C12" s="80"/>
      <c r="D12" s="80"/>
      <c r="E12" s="80"/>
      <c r="F12" s="81"/>
      <c r="G12" s="81" t="s">
        <v>121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48"/>
    </row>
    <row r="13" spans="2:19" x14ac:dyDescent="0.25">
      <c r="B13" s="82"/>
      <c r="C13" s="82"/>
      <c r="D13" s="82"/>
      <c r="E13" s="82"/>
      <c r="F13" s="83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48"/>
    </row>
    <row r="14" spans="2:19" x14ac:dyDescent="0.25">
      <c r="B14" s="80" t="s">
        <v>138</v>
      </c>
      <c r="C14" s="80"/>
      <c r="D14" s="80"/>
      <c r="E14" s="80"/>
      <c r="F14" s="81"/>
      <c r="G14" s="84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48"/>
    </row>
    <row r="15" spans="2:19" x14ac:dyDescent="0.25">
      <c r="B15" s="80" t="s">
        <v>139</v>
      </c>
      <c r="C15" s="80"/>
      <c r="D15" s="80"/>
      <c r="E15" s="80"/>
      <c r="F15" s="81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48"/>
    </row>
    <row r="16" spans="2:19" x14ac:dyDescent="0.25">
      <c r="B16" s="82"/>
      <c r="C16" s="82"/>
      <c r="D16" s="82"/>
      <c r="E16" s="82"/>
      <c r="F16" s="83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48"/>
    </row>
    <row r="17" spans="1:19" x14ac:dyDescent="0.25">
      <c r="B17" s="79"/>
      <c r="C17" s="79"/>
      <c r="D17" s="79"/>
      <c r="E17" s="79"/>
      <c r="F17" s="85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48"/>
    </row>
    <row r="18" spans="1:19" x14ac:dyDescent="0.25">
      <c r="B18" s="79" t="s">
        <v>140</v>
      </c>
      <c r="C18" s="79" t="s">
        <v>18</v>
      </c>
      <c r="D18" s="86">
        <v>5</v>
      </c>
      <c r="E18" s="86">
        <v>3</v>
      </c>
      <c r="F18" s="86">
        <v>15</v>
      </c>
      <c r="G18" s="85" t="s">
        <v>142</v>
      </c>
      <c r="H18" s="79" t="s">
        <v>143</v>
      </c>
      <c r="I18" s="87">
        <v>0.9</v>
      </c>
      <c r="J18" s="79">
        <f>5*(1-0.9)</f>
        <v>0.49999999999999989</v>
      </c>
      <c r="K18" s="88">
        <v>1</v>
      </c>
      <c r="L18" s="79" t="s">
        <v>145</v>
      </c>
      <c r="M18" s="79"/>
      <c r="N18" s="79"/>
      <c r="O18" s="87">
        <v>1</v>
      </c>
      <c r="P18" s="79">
        <f>3*(1-1)</f>
        <v>0</v>
      </c>
      <c r="Q18" s="88">
        <v>1</v>
      </c>
      <c r="R18" s="88">
        <f>K18*Q18</f>
        <v>1</v>
      </c>
      <c r="S18" s="48"/>
    </row>
    <row r="19" spans="1:19" x14ac:dyDescent="0.25">
      <c r="B19" s="79" t="s">
        <v>141</v>
      </c>
      <c r="C19" s="79"/>
      <c r="D19" s="79"/>
      <c r="E19" s="79"/>
      <c r="F19" s="85"/>
      <c r="G19" s="79"/>
      <c r="H19" s="79"/>
      <c r="I19" s="79"/>
      <c r="J19" s="79"/>
      <c r="K19" s="79"/>
      <c r="L19" s="79" t="s">
        <v>146</v>
      </c>
      <c r="M19" s="79"/>
      <c r="N19" s="79"/>
      <c r="O19" s="79"/>
      <c r="P19" s="79"/>
      <c r="Q19" s="79"/>
      <c r="R19" s="79"/>
      <c r="S19" s="48"/>
    </row>
    <row r="20" spans="1:19" x14ac:dyDescent="0.2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48"/>
    </row>
    <row r="21" spans="1:19" x14ac:dyDescent="0.25">
      <c r="A21" t="s">
        <v>171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spans="1:19" x14ac:dyDescent="0.25">
      <c r="A22" t="s">
        <v>171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9" x14ac:dyDescent="0.25">
      <c r="A23" t="s">
        <v>171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9" x14ac:dyDescent="0.25">
      <c r="A24" t="s">
        <v>171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9" x14ac:dyDescent="0.25">
      <c r="A25" t="s">
        <v>171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9" x14ac:dyDescent="0.25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9" ht="26.25" x14ac:dyDescent="0.4">
      <c r="B27" s="44" t="s">
        <v>172</v>
      </c>
    </row>
    <row r="28" spans="1:19" ht="26.25" x14ac:dyDescent="0.4">
      <c r="B28" s="44"/>
    </row>
    <row r="29" spans="1:19" x14ac:dyDescent="0.25">
      <c r="C29" s="31" t="s">
        <v>151</v>
      </c>
      <c r="D29" s="31"/>
    </row>
    <row r="31" spans="1:19" x14ac:dyDescent="0.25">
      <c r="B31" t="s">
        <v>80</v>
      </c>
      <c r="D31" t="s">
        <v>85</v>
      </c>
      <c r="E31" t="s">
        <v>83</v>
      </c>
      <c r="F31" t="s">
        <v>82</v>
      </c>
      <c r="G31" t="s">
        <v>86</v>
      </c>
      <c r="H31" t="s">
        <v>87</v>
      </c>
    </row>
    <row r="32" spans="1:19" ht="15.75" thickBot="1" x14ac:dyDescent="0.3">
      <c r="B32" t="s">
        <v>79</v>
      </c>
    </row>
    <row r="33" spans="2:9" ht="15.75" thickBot="1" x14ac:dyDescent="0.3">
      <c r="G33" s="36" t="s">
        <v>106</v>
      </c>
      <c r="H33" s="37"/>
      <c r="I33" s="38"/>
    </row>
    <row r="34" spans="2:9" x14ac:dyDescent="0.25">
      <c r="D34">
        <v>1</v>
      </c>
      <c r="E34" s="39">
        <v>2</v>
      </c>
      <c r="F34">
        <v>3</v>
      </c>
      <c r="G34">
        <v>4</v>
      </c>
      <c r="H34">
        <v>5</v>
      </c>
    </row>
    <row r="35" spans="2:9" x14ac:dyDescent="0.25">
      <c r="B35" t="s">
        <v>88</v>
      </c>
      <c r="C35">
        <v>5</v>
      </c>
      <c r="D35" s="32"/>
      <c r="E35" s="32"/>
      <c r="F35" s="35"/>
      <c r="G35" s="33"/>
      <c r="H35" s="33"/>
    </row>
    <row r="36" spans="2:9" x14ac:dyDescent="0.25">
      <c r="B36" t="s">
        <v>81</v>
      </c>
      <c r="C36">
        <v>4</v>
      </c>
      <c r="D36" s="34"/>
      <c r="E36" s="32"/>
      <c r="F36" s="35"/>
      <c r="G36" s="33"/>
      <c r="H36" s="33"/>
    </row>
    <row r="37" spans="2:9" x14ac:dyDescent="0.25">
      <c r="B37" t="s">
        <v>82</v>
      </c>
      <c r="C37">
        <v>3</v>
      </c>
      <c r="D37" s="34"/>
      <c r="E37" s="32"/>
      <c r="F37" s="35"/>
      <c r="G37" s="33"/>
      <c r="H37" s="33"/>
    </row>
    <row r="38" spans="2:9" x14ac:dyDescent="0.25">
      <c r="B38" t="s">
        <v>83</v>
      </c>
      <c r="C38">
        <v>2</v>
      </c>
      <c r="D38" s="34"/>
      <c r="E38" s="34"/>
      <c r="F38" s="35"/>
      <c r="G38" s="33"/>
      <c r="H38" s="33"/>
    </row>
    <row r="39" spans="2:9" x14ac:dyDescent="0.25">
      <c r="B39" t="s">
        <v>84</v>
      </c>
      <c r="C39">
        <v>1</v>
      </c>
      <c r="D39" s="43" t="s">
        <v>152</v>
      </c>
      <c r="E39" s="34"/>
      <c r="F39" s="35"/>
      <c r="G39" s="33"/>
      <c r="H39" s="33"/>
    </row>
    <row r="44" spans="2:9" x14ac:dyDescent="0.25">
      <c r="C44" s="42" t="s">
        <v>150</v>
      </c>
      <c r="D44" s="31"/>
    </row>
    <row r="46" spans="2:9" x14ac:dyDescent="0.25">
      <c r="B46" t="s">
        <v>80</v>
      </c>
      <c r="D46" t="s">
        <v>85</v>
      </c>
      <c r="E46" t="s">
        <v>83</v>
      </c>
      <c r="F46" t="s">
        <v>82</v>
      </c>
      <c r="G46" t="s">
        <v>86</v>
      </c>
      <c r="H46" t="s">
        <v>87</v>
      </c>
    </row>
    <row r="47" spans="2:9" x14ac:dyDescent="0.25">
      <c r="B47" t="s">
        <v>79</v>
      </c>
    </row>
    <row r="49" spans="2:18" x14ac:dyDescent="0.25">
      <c r="D49">
        <v>1</v>
      </c>
      <c r="E49">
        <v>2</v>
      </c>
      <c r="F49">
        <v>3</v>
      </c>
      <c r="G49">
        <v>4</v>
      </c>
      <c r="H49">
        <v>5</v>
      </c>
    </row>
    <row r="50" spans="2:18" ht="24.95" customHeight="1" x14ac:dyDescent="0.25">
      <c r="B50" t="s">
        <v>88</v>
      </c>
      <c r="C50">
        <v>5</v>
      </c>
      <c r="D50" s="33"/>
      <c r="E50" s="33"/>
      <c r="F50" s="33"/>
      <c r="G50" s="33"/>
      <c r="H50" s="33"/>
    </row>
    <row r="51" spans="2:18" ht="24.95" customHeight="1" x14ac:dyDescent="0.25">
      <c r="B51" t="s">
        <v>81</v>
      </c>
      <c r="C51">
        <v>4</v>
      </c>
      <c r="D51" s="33"/>
      <c r="E51" s="33"/>
      <c r="F51" s="33"/>
      <c r="G51" s="33"/>
      <c r="H51" s="33"/>
    </row>
    <row r="52" spans="2:18" ht="24.95" customHeight="1" x14ac:dyDescent="0.25">
      <c r="B52" t="s">
        <v>82</v>
      </c>
      <c r="C52">
        <v>3</v>
      </c>
      <c r="D52" s="33"/>
      <c r="E52" s="33"/>
      <c r="F52" s="33"/>
      <c r="G52" s="33"/>
      <c r="H52" s="33"/>
    </row>
    <row r="53" spans="2:18" ht="24.95" customHeight="1" x14ac:dyDescent="0.25">
      <c r="B53" t="s">
        <v>83</v>
      </c>
      <c r="C53">
        <v>2</v>
      </c>
      <c r="D53" s="34"/>
      <c r="E53" s="34"/>
      <c r="F53" s="32"/>
      <c r="G53" s="33"/>
      <c r="H53" s="33"/>
    </row>
    <row r="54" spans="2:18" ht="24.95" customHeight="1" x14ac:dyDescent="0.25">
      <c r="B54" t="s">
        <v>84</v>
      </c>
      <c r="C54">
        <v>1</v>
      </c>
      <c r="D54" s="34"/>
      <c r="E54" s="34"/>
      <c r="F54" s="34"/>
      <c r="G54" s="33"/>
      <c r="H54" s="33"/>
    </row>
    <row r="59" spans="2:18" x14ac:dyDescent="0.25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</row>
  </sheetData>
  <printOptions gridLine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CF10-11C4-4139-A7E2-665DFCD3FC24}">
  <dimension ref="A2:M22"/>
  <sheetViews>
    <sheetView tabSelected="1" workbookViewId="0">
      <selection activeCell="E23" sqref="E23"/>
    </sheetView>
  </sheetViews>
  <sheetFormatPr baseColWidth="10" defaultRowHeight="15" x14ac:dyDescent="0.25"/>
  <cols>
    <col min="2" max="2" width="42.7109375" customWidth="1"/>
    <col min="3" max="3" width="17.28515625" customWidth="1"/>
    <col min="4" max="4" width="10.28515625" customWidth="1"/>
    <col min="5" max="5" width="76.28515625" customWidth="1"/>
    <col min="6" max="6" width="26.85546875" customWidth="1"/>
    <col min="7" max="8" width="19.85546875" customWidth="1"/>
    <col min="9" max="9" width="47.85546875" customWidth="1"/>
    <col min="10" max="10" width="41.5703125" customWidth="1"/>
    <col min="11" max="11" width="29.28515625" customWidth="1"/>
    <col min="12" max="12" width="20.140625" customWidth="1"/>
    <col min="13" max="13" width="62" customWidth="1"/>
  </cols>
  <sheetData>
    <row r="2" spans="1:13" ht="26.25" x14ac:dyDescent="0.4">
      <c r="E2" s="132" t="s">
        <v>224</v>
      </c>
    </row>
    <row r="3" spans="1:13" ht="26.25" x14ac:dyDescent="0.4">
      <c r="B3" s="44" t="s">
        <v>153</v>
      </c>
    </row>
    <row r="5" spans="1:13" ht="15.75" thickBot="1" x14ac:dyDescent="0.3"/>
    <row r="6" spans="1:13" ht="15.75" thickBot="1" x14ac:dyDescent="0.3">
      <c r="B6" s="40" t="s">
        <v>110</v>
      </c>
      <c r="C6" s="40" t="s">
        <v>154</v>
      </c>
      <c r="D6" s="40" t="s">
        <v>137</v>
      </c>
      <c r="E6" s="40" t="s">
        <v>174</v>
      </c>
      <c r="F6" s="40" t="s">
        <v>156</v>
      </c>
      <c r="G6" s="40" t="s">
        <v>157</v>
      </c>
      <c r="H6" s="40" t="s">
        <v>189</v>
      </c>
      <c r="I6" s="40" t="s">
        <v>173</v>
      </c>
      <c r="J6" s="40" t="s">
        <v>156</v>
      </c>
      <c r="K6" s="40" t="s">
        <v>157</v>
      </c>
      <c r="L6" s="40" t="s">
        <v>167</v>
      </c>
      <c r="M6" s="41" t="s">
        <v>190</v>
      </c>
    </row>
    <row r="7" spans="1:13" x14ac:dyDescent="0.25">
      <c r="B7" s="41"/>
      <c r="C7" s="41"/>
      <c r="D7" s="41"/>
      <c r="E7" s="41" t="s">
        <v>1</v>
      </c>
      <c r="F7" s="41"/>
      <c r="G7" s="41"/>
      <c r="H7" s="41"/>
      <c r="I7" s="41" t="s">
        <v>78</v>
      </c>
      <c r="J7" s="41"/>
      <c r="K7" s="41"/>
    </row>
    <row r="8" spans="1:13" x14ac:dyDescent="0.25">
      <c r="A8" s="45" t="s">
        <v>155</v>
      </c>
      <c r="B8" s="92" t="s">
        <v>158</v>
      </c>
      <c r="C8" s="84">
        <v>15</v>
      </c>
      <c r="D8" s="84">
        <v>1</v>
      </c>
      <c r="E8" s="92" t="s">
        <v>143</v>
      </c>
      <c r="F8" s="92"/>
      <c r="G8" s="92"/>
      <c r="H8" s="93"/>
      <c r="I8" s="92"/>
      <c r="J8" s="92" t="s">
        <v>159</v>
      </c>
      <c r="K8" s="94">
        <v>45775</v>
      </c>
      <c r="L8" s="95">
        <v>30000</v>
      </c>
    </row>
    <row r="9" spans="1:13" x14ac:dyDescent="0.25">
      <c r="A9" s="45" t="s">
        <v>155</v>
      </c>
      <c r="B9" s="92"/>
      <c r="C9" s="84"/>
      <c r="D9" s="84"/>
      <c r="E9" s="92"/>
      <c r="F9" s="92"/>
      <c r="G9" s="92"/>
      <c r="H9" s="93"/>
      <c r="I9" s="92" t="s">
        <v>145</v>
      </c>
      <c r="J9" s="92" t="s">
        <v>160</v>
      </c>
      <c r="K9" s="94">
        <v>45748</v>
      </c>
      <c r="L9" s="95">
        <v>0</v>
      </c>
    </row>
    <row r="10" spans="1:13" x14ac:dyDescent="0.25">
      <c r="B10" s="92"/>
      <c r="C10" s="84"/>
      <c r="D10" s="84"/>
      <c r="E10" s="92"/>
      <c r="F10" s="92"/>
      <c r="G10" s="92"/>
      <c r="H10" s="93"/>
      <c r="I10" s="92" t="s">
        <v>146</v>
      </c>
      <c r="J10" s="92" t="s">
        <v>161</v>
      </c>
      <c r="K10" s="96"/>
      <c r="L10" s="95"/>
    </row>
    <row r="11" spans="1:13" x14ac:dyDescent="0.25">
      <c r="B11" s="97"/>
      <c r="C11" s="98"/>
      <c r="D11" s="98"/>
      <c r="E11" s="97"/>
      <c r="F11" s="97"/>
      <c r="G11" s="97"/>
      <c r="H11" s="99"/>
      <c r="I11" s="97"/>
      <c r="J11" s="97"/>
      <c r="K11" s="100"/>
      <c r="L11" s="101"/>
      <c r="M11" s="76"/>
    </row>
    <row r="12" spans="1:13" x14ac:dyDescent="0.25">
      <c r="B12" s="102" t="s">
        <v>191</v>
      </c>
      <c r="C12" s="103">
        <v>6</v>
      </c>
      <c r="D12" s="103">
        <v>2</v>
      </c>
      <c r="E12" s="102" t="s">
        <v>192</v>
      </c>
      <c r="F12" s="102" t="s">
        <v>193</v>
      </c>
      <c r="G12" s="102" t="s">
        <v>194</v>
      </c>
      <c r="H12" s="104">
        <v>0</v>
      </c>
      <c r="I12" s="102" t="s">
        <v>195</v>
      </c>
      <c r="J12" s="102" t="s">
        <v>196</v>
      </c>
      <c r="K12" s="105" t="s">
        <v>197</v>
      </c>
      <c r="L12" s="106">
        <v>0</v>
      </c>
      <c r="M12" s="107"/>
    </row>
    <row r="13" spans="1:13" x14ac:dyDescent="0.25">
      <c r="B13" s="108" t="s">
        <v>198</v>
      </c>
      <c r="C13" s="109">
        <v>6</v>
      </c>
      <c r="D13" s="109">
        <v>1</v>
      </c>
      <c r="E13" s="108" t="s">
        <v>199</v>
      </c>
      <c r="F13" s="108" t="s">
        <v>200</v>
      </c>
      <c r="G13" s="110">
        <v>45823</v>
      </c>
      <c r="H13" s="111">
        <v>10000</v>
      </c>
      <c r="I13" s="108" t="s">
        <v>201</v>
      </c>
      <c r="J13" s="108" t="s">
        <v>202</v>
      </c>
      <c r="K13" s="112" t="s">
        <v>203</v>
      </c>
      <c r="L13" s="113">
        <v>500</v>
      </c>
      <c r="M13" s="114" t="s">
        <v>204</v>
      </c>
    </row>
    <row r="14" spans="1:13" x14ac:dyDescent="0.25">
      <c r="B14" s="108"/>
      <c r="C14" s="109"/>
      <c r="D14" s="109"/>
      <c r="E14" s="108" t="s">
        <v>205</v>
      </c>
      <c r="F14" s="108" t="s">
        <v>193</v>
      </c>
      <c r="G14" s="115" t="s">
        <v>194</v>
      </c>
      <c r="H14" s="111">
        <v>0</v>
      </c>
      <c r="I14" s="108" t="s">
        <v>206</v>
      </c>
      <c r="J14" s="108" t="s">
        <v>207</v>
      </c>
      <c r="K14" s="116">
        <v>45823</v>
      </c>
      <c r="L14" s="113">
        <v>3000</v>
      </c>
      <c r="M14" s="114"/>
    </row>
    <row r="15" spans="1:13" x14ac:dyDescent="0.25">
      <c r="B15" s="108"/>
      <c r="C15" s="109"/>
      <c r="D15" s="109"/>
      <c r="E15" s="108"/>
      <c r="F15" s="108"/>
      <c r="G15" s="115"/>
      <c r="H15" s="111"/>
      <c r="I15" s="108" t="s">
        <v>208</v>
      </c>
      <c r="J15" s="108" t="s">
        <v>209</v>
      </c>
      <c r="K15" s="112" t="s">
        <v>194</v>
      </c>
      <c r="L15" s="113">
        <v>0</v>
      </c>
      <c r="M15" s="114"/>
    </row>
    <row r="16" spans="1:13" x14ac:dyDescent="0.25">
      <c r="B16" s="117" t="s">
        <v>210</v>
      </c>
      <c r="C16" s="118">
        <v>9</v>
      </c>
      <c r="D16" s="118">
        <v>1</v>
      </c>
      <c r="E16" s="117" t="s">
        <v>211</v>
      </c>
      <c r="F16" s="117" t="s">
        <v>212</v>
      </c>
      <c r="G16" s="119">
        <v>45823</v>
      </c>
      <c r="H16" s="120">
        <v>0</v>
      </c>
      <c r="I16" s="117" t="s">
        <v>213</v>
      </c>
      <c r="J16" s="117" t="s">
        <v>214</v>
      </c>
      <c r="K16" s="121" t="s">
        <v>194</v>
      </c>
      <c r="L16" s="122">
        <v>0</v>
      </c>
      <c r="M16" s="123"/>
    </row>
    <row r="17" spans="2:13" x14ac:dyDescent="0.25">
      <c r="B17" s="117"/>
      <c r="C17" s="118"/>
      <c r="D17" s="118"/>
      <c r="E17" s="117"/>
      <c r="F17" s="117"/>
      <c r="G17" s="124"/>
      <c r="H17" s="120"/>
      <c r="I17" s="117" t="s">
        <v>215</v>
      </c>
      <c r="J17" s="117" t="s">
        <v>209</v>
      </c>
      <c r="K17" s="121" t="s">
        <v>194</v>
      </c>
      <c r="L17" s="122">
        <v>0</v>
      </c>
      <c r="M17" s="123"/>
    </row>
    <row r="18" spans="2:13" x14ac:dyDescent="0.25">
      <c r="B18" s="125" t="s">
        <v>216</v>
      </c>
      <c r="C18" s="126">
        <v>6</v>
      </c>
      <c r="D18" s="126">
        <v>2</v>
      </c>
      <c r="E18" s="125" t="s">
        <v>217</v>
      </c>
      <c r="F18" s="125" t="s">
        <v>212</v>
      </c>
      <c r="G18" s="127" t="s">
        <v>194</v>
      </c>
      <c r="H18" s="128">
        <v>0</v>
      </c>
      <c r="I18" s="125" t="s">
        <v>218</v>
      </c>
      <c r="J18" s="125" t="s">
        <v>219</v>
      </c>
      <c r="K18" s="129" t="s">
        <v>194</v>
      </c>
      <c r="L18" s="130">
        <v>0</v>
      </c>
      <c r="M18" s="131"/>
    </row>
    <row r="19" spans="2:13" x14ac:dyDescent="0.25">
      <c r="B19" s="117" t="s">
        <v>220</v>
      </c>
      <c r="C19" s="118">
        <v>4</v>
      </c>
      <c r="D19" s="118">
        <v>4</v>
      </c>
      <c r="E19" s="117" t="s">
        <v>221</v>
      </c>
      <c r="F19" s="117" t="s">
        <v>212</v>
      </c>
      <c r="G19" s="124" t="s">
        <v>194</v>
      </c>
      <c r="H19" s="120">
        <v>0</v>
      </c>
      <c r="I19" s="117"/>
      <c r="J19" s="117"/>
      <c r="K19" s="121"/>
      <c r="L19" s="122">
        <v>0</v>
      </c>
      <c r="M19" s="123" t="s">
        <v>222</v>
      </c>
    </row>
    <row r="20" spans="2:13" x14ac:dyDescent="0.25">
      <c r="B20" s="118"/>
      <c r="C20" s="118"/>
      <c r="D20" s="118"/>
      <c r="E20" s="117" t="s">
        <v>223</v>
      </c>
      <c r="F20" s="117" t="s">
        <v>193</v>
      </c>
      <c r="G20" s="124" t="s">
        <v>194</v>
      </c>
      <c r="H20" s="120">
        <v>0</v>
      </c>
      <c r="I20" s="117"/>
      <c r="J20" s="117"/>
      <c r="K20" s="121"/>
      <c r="L20" s="122"/>
      <c r="M20" s="123"/>
    </row>
    <row r="22" spans="2:13" ht="26.25" x14ac:dyDescent="0.4">
      <c r="B22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8BBB3BB9664486F61E2485318DA5" ma:contentTypeVersion="6" ma:contentTypeDescription="Create a new document." ma:contentTypeScope="" ma:versionID="9da2cd078a09ec8c6dd32dad05c942b6">
  <xsd:schema xmlns:xsd="http://www.w3.org/2001/XMLSchema" xmlns:xs="http://www.w3.org/2001/XMLSchema" xmlns:p="http://schemas.microsoft.com/office/2006/metadata/properties" xmlns:ns2="c108b4c1-d738-461e-ac4f-68e933c2452e" xmlns:ns3="40f40481-6762-4423-bb5c-86f97af19ef0" targetNamespace="http://schemas.microsoft.com/office/2006/metadata/properties" ma:root="true" ma:fieldsID="cda9633a65ed6590b26e052c8ae72f62" ns2:_="" ns3:_="">
    <xsd:import namespace="c108b4c1-d738-461e-ac4f-68e933c2452e"/>
    <xsd:import namespace="40f40481-6762-4423-bb5c-86f97af19e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8b4c1-d738-461e-ac4f-68e933c245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40481-6762-4423-bb5c-86f97af19e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99C9B-E602-462F-9DEA-7C1A15AF1679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c108b4c1-d738-461e-ac4f-68e933c2452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0f40481-6762-4423-bb5c-86f97af19ef0"/>
  </ds:schemaRefs>
</ds:datastoreItem>
</file>

<file path=customXml/itemProps2.xml><?xml version="1.0" encoding="utf-8"?>
<ds:datastoreItem xmlns:ds="http://schemas.openxmlformats.org/officeDocument/2006/customXml" ds:itemID="{6D733A37-F494-404F-95B2-8476CF7B3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8b4c1-d738-461e-ac4f-68e933c2452e"/>
    <ds:schemaRef ds:uri="40f40481-6762-4423-bb5c-86f97af19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FC021-FAB2-4168-842E-A48A92B55C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Oversikt</vt:lpstr>
      <vt:lpstr>Risikotabell</vt:lpstr>
      <vt:lpstr>Formler</vt:lpstr>
      <vt:lpstr>Risikomatrise</vt:lpstr>
      <vt:lpstr>ROS-analyse</vt:lpstr>
      <vt:lpstr>Handlingsplan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Åge Stensbøl</dc:creator>
  <cp:keywords/>
  <dc:description/>
  <cp:lastModifiedBy>Eirik Ørn</cp:lastModifiedBy>
  <dcterms:created xsi:type="dcterms:W3CDTF">2018-03-14T10:53:55Z</dcterms:created>
  <dcterms:modified xsi:type="dcterms:W3CDTF">2025-06-06T13:31:27Z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0x0101001F2D8BBB3BB9664486F61E2485318DA5</vt:lpwstr>
  </property>
</Properties>
</file>